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https://windleshampc.sharepoint.com/sites/WPCOffice/Shared Documents/Trees/Tree Survey 2022/"/>
    </mc:Choice>
  </mc:AlternateContent>
  <xr:revisionPtr revIDLastSave="0" documentId="8_{DB7A1777-8B58-4CB4-B8AA-FF570B3333B0}" xr6:coauthVersionLast="47" xr6:coauthVersionMax="47" xr10:uidLastSave="{00000000-0000-0000-0000-000000000000}"/>
  <workbookProtection workbookAlgorithmName="SHA-512" workbookHashValue="eETwN+Zr0uT11UaDn9CjOygAoLE98gH/dY4nKUwxPFy5H1pnR+fGfsOxtAI+97K10/QeK77/zyFJAg240uEW+g==" workbookSaltValue="I8ShzsAkMFbEIsqMVKiuNw==" workbookSpinCount="100000" lockStructure="1"/>
  <bookViews>
    <workbookView xWindow="2295" yWindow="2700" windowWidth="21000" windowHeight="11490" activeTab="1" xr2:uid="{00000000-000D-0000-FFFF-FFFF00000000}"/>
  </bookViews>
  <sheets>
    <sheet name="Summary" sheetId="1" r:id="rId1"/>
    <sheet name="Survey Data" sheetId="2" r:id="rId2"/>
  </sheets>
  <definedNames>
    <definedName name="_xlnm._FilterDatabase" localSheetId="1" hidden="1">'Survey Data'!$A$2:$BL$20</definedName>
    <definedName name="ageclassLabels">Summary!$E$7:$E$10</definedName>
    <definedName name="ageclassSeries">Summary!$F$7:$F$10</definedName>
    <definedName name="commonnameLabels">Summary!$B$17:$B$63</definedName>
    <definedName name="commonnameSeries">Summary!$C$17:$C$63</definedName>
    <definedName name="conditionLabels">Summary!$B$7:$B$10</definedName>
    <definedName name="conditionSeries">Summary!$C$7:$C$10</definedName>
    <definedName name="lifeexpectancyLabels">Summary!$H$7</definedName>
    <definedName name="lifeexpectancySeries">Summary!$I$7</definedName>
    <definedName name="riskcategoryLabels">Summary!$K$7:$K$9</definedName>
    <definedName name="riskcategorySeries">Summary!$L$7:$L$9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 i="2" l="1"/>
  <c r="G4" i="2"/>
  <c r="G5" i="2"/>
  <c r="G6" i="2"/>
  <c r="G7" i="2"/>
  <c r="G8" i="2"/>
  <c r="G9" i="2"/>
  <c r="G10" i="2"/>
  <c r="G11" i="2"/>
  <c r="G12" i="2"/>
  <c r="G13" i="2"/>
  <c r="G14" i="2"/>
  <c r="G15" i="2"/>
  <c r="G16" i="2"/>
  <c r="G17" i="2"/>
  <c r="G18" i="2"/>
  <c r="G19" i="2"/>
  <c r="G20" i="2"/>
  <c r="C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 word Table in this cell is the keyword to tell OTISS that this is the header row for the data table. This column can be hidden.</t>
        </r>
      </text>
    </comment>
  </commentList>
</comments>
</file>

<file path=xl/sharedStrings.xml><?xml version="1.0" encoding="utf-8"?>
<sst xmlns="http://schemas.openxmlformats.org/spreadsheetml/2006/main" count="807" uniqueCount="423">
  <si>
    <t>Estate</t>
  </si>
  <si>
    <t>Windlesham Parish Council</t>
  </si>
  <si>
    <t>Site name</t>
  </si>
  <si>
    <t>windlesham_sites</t>
  </si>
  <si>
    <t>Site risk level</t>
  </si>
  <si>
    <t>Not Applicable</t>
  </si>
  <si>
    <t>Survey reference</t>
  </si>
  <si>
    <t>Initial tree survey.</t>
  </si>
  <si>
    <t>Condition</t>
  </si>
  <si>
    <t>No. trees</t>
  </si>
  <si>
    <t>Life Stage</t>
  </si>
  <si>
    <t>Life Expectancy</t>
  </si>
  <si>
    <t>Risk Rating</t>
  </si>
  <si>
    <t>Dead</t>
  </si>
  <si>
    <t>Early Mature</t>
  </si>
  <si>
    <t>Not Recorded</t>
  </si>
  <si>
    <t>High</t>
  </si>
  <si>
    <t>Fair</t>
  </si>
  <si>
    <t>Mature</t>
  </si>
  <si>
    <t>Low</t>
  </si>
  <si>
    <t>Good</t>
  </si>
  <si>
    <t>Over Mature</t>
  </si>
  <si>
    <t>Moderate</t>
  </si>
  <si>
    <t>Poor</t>
  </si>
  <si>
    <t>Semi Mature</t>
  </si>
  <si>
    <t>Total</t>
  </si>
  <si>
    <t>Common Name</t>
  </si>
  <si>
    <t xml:space="preserve">No. trees </t>
  </si>
  <si>
    <t>Apple</t>
  </si>
  <si>
    <t>Bird Cherry</t>
  </si>
  <si>
    <t>Black Hybrid Poplar</t>
  </si>
  <si>
    <t>Blue Cedar</t>
  </si>
  <si>
    <t>Cherry</t>
  </si>
  <si>
    <t>Cherry Plum</t>
  </si>
  <si>
    <t>Chinese Juniper</t>
  </si>
  <si>
    <t>Common Alder</t>
  </si>
  <si>
    <t>Common Ash</t>
  </si>
  <si>
    <t>Common Beech</t>
  </si>
  <si>
    <t>Common Hawthorn</t>
  </si>
  <si>
    <t>Common Holly</t>
  </si>
  <si>
    <t>Copper Beech</t>
  </si>
  <si>
    <t>Cotoneaster</t>
  </si>
  <si>
    <t>Crack Willow</t>
  </si>
  <si>
    <t>English Elm</t>
  </si>
  <si>
    <t>English Yew</t>
  </si>
  <si>
    <t>European Lime</t>
  </si>
  <si>
    <t>Field Maple</t>
  </si>
  <si>
    <t>Flowering Cherry</t>
  </si>
  <si>
    <t>Goat Willow</t>
  </si>
  <si>
    <t>Hornbeam</t>
  </si>
  <si>
    <t>Horse Chestnut</t>
  </si>
  <si>
    <t>Japanese Cedar</t>
  </si>
  <si>
    <t>Lawson Cypress</t>
  </si>
  <si>
    <t>Lombardy Poplar</t>
  </si>
  <si>
    <t>Mixed species</t>
  </si>
  <si>
    <t>Monterey Cypress</t>
  </si>
  <si>
    <t>Norway Maple</t>
  </si>
  <si>
    <t>Pedunculate Oak</t>
  </si>
  <si>
    <t>Pillar Apple</t>
  </si>
  <si>
    <t>Prunus</t>
  </si>
  <si>
    <t>Purple Cherry Plum</t>
  </si>
  <si>
    <t>Red Oak</t>
  </si>
  <si>
    <t>Rowan</t>
  </si>
  <si>
    <t>Scots Pine</t>
  </si>
  <si>
    <t>Silver Birch</t>
  </si>
  <si>
    <t>Small-leaved Lime</t>
  </si>
  <si>
    <t>Sweet Gum</t>
  </si>
  <si>
    <t>Sycamore</t>
  </si>
  <si>
    <t>Weeping Willow</t>
  </si>
  <si>
    <t>West Himalayan Birch</t>
  </si>
  <si>
    <t>Western Red Cedar</t>
  </si>
  <si>
    <t>White Poplar</t>
  </si>
  <si>
    <t>Whitebeam</t>
  </si>
  <si>
    <t>Wild Cherry</t>
  </si>
  <si>
    <t>Willow</t>
  </si>
  <si>
    <t>Table</t>
  </si>
  <si>
    <t>Ref.</t>
  </si>
  <si>
    <t>TPO</t>
  </si>
  <si>
    <t>Location</t>
  </si>
  <si>
    <t>Tree tag number if applicable</t>
  </si>
  <si>
    <r>
      <rPr>
        <b/>
        <sz val="11"/>
        <color rgb="FF000000"/>
        <rFont val="Calibri"/>
        <family val="2"/>
      </rPr>
      <t>Species</t>
    </r>
  </si>
  <si>
    <t>Botanical Name</t>
  </si>
  <si>
    <t>Structure</t>
  </si>
  <si>
    <t>Num. Stems</t>
  </si>
  <si>
    <t>Full Structure</t>
  </si>
  <si>
    <t>Height</t>
  </si>
  <si>
    <t>DBH (cm)</t>
  </si>
  <si>
    <t>Measurements</t>
  </si>
  <si>
    <t>Description</t>
  </si>
  <si>
    <t>Survey Notes</t>
  </si>
  <si>
    <r>
      <rPr>
        <b/>
        <sz val="11"/>
        <color rgb="FF000000"/>
        <rFont val="Calibri"/>
        <family val="2"/>
      </rPr>
      <t>Risk Assessment</t>
    </r>
  </si>
  <si>
    <t>Likelihood of Failure</t>
  </si>
  <si>
    <t>Likelihood of Impact</t>
  </si>
  <si>
    <t>Failure x Impact</t>
  </si>
  <si>
    <t>Consequences</t>
  </si>
  <si>
    <r>
      <rPr>
        <b/>
        <sz val="11"/>
        <color rgb="FF000000"/>
        <rFont val="Calibri"/>
        <family val="2"/>
      </rPr>
      <t>Easting</t>
    </r>
  </si>
  <si>
    <r>
      <rPr>
        <b/>
        <sz val="11"/>
        <color rgb="FF000000"/>
        <rFont val="Calibri"/>
        <family val="2"/>
      </rPr>
      <t>Northing</t>
    </r>
  </si>
  <si>
    <t>Grid Ref</t>
  </si>
  <si>
    <t>Grid Ref 10</t>
  </si>
  <si>
    <t>Grid Ref 8</t>
  </si>
  <si>
    <t>Grid Ref 6</t>
  </si>
  <si>
    <t>Google Maps</t>
  </si>
  <si>
    <t>Cliclable link for Excel and PDF</t>
  </si>
  <si>
    <t>Area</t>
  </si>
  <si>
    <t>Boundary</t>
  </si>
  <si>
    <t>Site</t>
  </si>
  <si>
    <t>Survey</t>
  </si>
  <si>
    <r>
      <rPr>
        <b/>
        <sz val="11"/>
        <color rgb="FF000000"/>
        <rFont val="Calibri"/>
        <family val="2"/>
      </rPr>
      <t>Inspected</t>
    </r>
  </si>
  <si>
    <t>Inspected Time</t>
  </si>
  <si>
    <t>Inspect Period</t>
  </si>
  <si>
    <t>Inspection Due</t>
  </si>
  <si>
    <t xml:space="preserve"> Recommendations</t>
  </si>
  <si>
    <t>Mitigation Options 1</t>
  </si>
  <si>
    <t>Timescale 1</t>
  </si>
  <si>
    <t>Work Due1</t>
  </si>
  <si>
    <t>Work Done</t>
  </si>
  <si>
    <t>Work Date1</t>
  </si>
  <si>
    <t>Work Date Time1</t>
  </si>
  <si>
    <t>Work Name1</t>
  </si>
  <si>
    <t>Mitigation Options 2</t>
  </si>
  <si>
    <t>Timescale 2</t>
  </si>
  <si>
    <t>Work Due2</t>
  </si>
  <si>
    <t>Work Date2</t>
  </si>
  <si>
    <t>Work Date Time2</t>
  </si>
  <si>
    <t>Work Name2</t>
  </si>
  <si>
    <t>YES</t>
  </si>
  <si>
    <r>
      <rPr>
        <sz val="11"/>
        <color rgb="FF000000"/>
        <rFont val="Calibri"/>
        <family val="2"/>
      </rPr>
      <t xml:space="preserve">Lombardy Poplar
</t>
    </r>
    <r>
      <rPr>
        <i/>
        <sz val="11"/>
        <color rgb="FF000000"/>
        <rFont val="Calibri"/>
        <family val="2"/>
      </rPr>
      <t>(Populus nigra italica)</t>
    </r>
  </si>
  <si>
    <t>Populus nigra italica</t>
  </si>
  <si>
    <t>Tree</t>
  </si>
  <si>
    <t>Probable</t>
  </si>
  <si>
    <t>Significant</t>
  </si>
  <si>
    <t>SU 9264 6462</t>
  </si>
  <si>
    <t>SU 926 646</t>
  </si>
  <si>
    <t>13-Jun-2022</t>
  </si>
  <si>
    <t>1 Year</t>
  </si>
  <si>
    <t>13-Jun-2023</t>
  </si>
  <si>
    <t>Fell tree.
Timescale: 13-Sep-2022 (3 Months)</t>
  </si>
  <si>
    <t>Fell tree.</t>
  </si>
  <si>
    <t>3 Months</t>
  </si>
  <si>
    <t>13-Sep-2022</t>
  </si>
  <si>
    <t>13-Sep-2022
(3 Months)</t>
  </si>
  <si>
    <t>T002</t>
  </si>
  <si>
    <t>Poplar Avenue/Mill Pond</t>
  </si>
  <si>
    <t>Height (m): 25
DBH (cm): 66
Life Stage: Mature</t>
  </si>
  <si>
    <t>Owned by the estate.
Parkland tree.
Target # - dwelling
Target # - footpath
- Occupancy - Frequent(3).
- Not practical to move the target.
- Not Practical to restrict access to the target zone.</t>
  </si>
  <si>
    <t>Exudates on E side of branch to NW at 2.5m. May be indicative of decay. Prudent to reduce height of crown.</t>
  </si>
  <si>
    <t xml:space="preserve">Likelihood of Failure: Possible
Likelihood of Impact: High
Failure x Impact: Somewhat likely
Consequences: Significant
Risk Rating: Moderate
</t>
  </si>
  <si>
    <t>Possible</t>
  </si>
  <si>
    <t>Somewhat likely</t>
  </si>
  <si>
    <t>POINT (-0.6703683 51.3731233)</t>
  </si>
  <si>
    <t>SU 92646.89 64623.82</t>
  </si>
  <si>
    <t>SU 92646 64623</t>
  </si>
  <si>
    <t>https://www.google.com/maps/search/?api=1&amp;query=51.3731233,-0.6703683</t>
  </si>
  <si>
    <t>13-Jun-2022 09:37</t>
  </si>
  <si>
    <t>3 Years</t>
  </si>
  <si>
    <t>13-Jun-2025</t>
  </si>
  <si>
    <t>Reduce height of Crown by 3-4m. Tip reduce primary to NW by 1.5-2m.
Timescale: 13-Sep-2022 (3 Months)</t>
  </si>
  <si>
    <t>Reduce height of Crown by 3-4m. Tip reduce primary to NW by 1.5-2m.</t>
  </si>
  <si>
    <t>Mill Pond</t>
  </si>
  <si>
    <t>Severe</t>
  </si>
  <si>
    <t>Medium</t>
  </si>
  <si>
    <t>SU 9267 6463</t>
  </si>
  <si>
    <t>T012</t>
  </si>
  <si>
    <t>Pre-tagged 0141</t>
  </si>
  <si>
    <t>Height (m): 15
DBH (cm): 26
Life Stage: Semi Mature</t>
  </si>
  <si>
    <t>Owned by the estate.
Parkland tree.
Roadside tree.
Target # - road
Target # - street lights</t>
  </si>
  <si>
    <t>Poor developed specimen. Decayed at base W side of trunk. Apical branch dead.</t>
  </si>
  <si>
    <t>POINT (-0.6699676455142477 51.3732084559401)</t>
  </si>
  <si>
    <t>SU 92674.60 64633.80</t>
  </si>
  <si>
    <t>SU 92674 64633</t>
  </si>
  <si>
    <t>https://www.google.com/maps/search/?api=1&amp;query=51.3732084559401,-0.6699676455142477</t>
  </si>
  <si>
    <t>13-Jun-2022 12:38</t>
  </si>
  <si>
    <t>SU 927 646</t>
  </si>
  <si>
    <t>6 Months</t>
  </si>
  <si>
    <t>Parkland tree.
Roadside tree.
Target # - dwelling
Target # - footpath
Target # - road
- Occupancy - Occasionally(2).
- Not practical to move the target.
- Not Practical to restrict access to the target zone.</t>
  </si>
  <si>
    <t>14-Jun-2022</t>
  </si>
  <si>
    <t>14-Jun-2025</t>
  </si>
  <si>
    <t>14-Sep-2022</t>
  </si>
  <si>
    <t>14-Sep-2022
(3 Months)</t>
  </si>
  <si>
    <t xml:space="preserve">Tree
3 stems
</t>
  </si>
  <si>
    <t>SU 9274 6469</t>
  </si>
  <si>
    <t>T050</t>
  </si>
  <si>
    <t>Height (m): 25
DBH (cm): 48
Life Stage: Early Mature</t>
  </si>
  <si>
    <t>Bark wound at base to S, minor decay in underlying heartwood probed to depth of 10cm. Dead branches targeting desire line path on verge, school pick up parking area. 
Retention undesirable due to specie's poor compartmentalisation.</t>
  </si>
  <si>
    <t>POINT (-0.6688819 51.3737232)</t>
  </si>
  <si>
    <t>SU 92749.13 64692.41</t>
  </si>
  <si>
    <t>SU 92749 64692</t>
  </si>
  <si>
    <t>https://www.google.com/maps/search/?api=1&amp;query=51.3737232,-0.6688819</t>
  </si>
  <si>
    <t>14-Jun-2022 10:02</t>
  </si>
  <si>
    <t>Fell tree.
Timescale: 14-Sep-2022 (3 Months)</t>
  </si>
  <si>
    <r>
      <rPr>
        <sz val="11"/>
        <color rgb="FF000000"/>
        <rFont val="Calibri"/>
        <family val="2"/>
      </rPr>
      <t xml:space="preserve">Pedunculate Oak
</t>
    </r>
    <r>
      <rPr>
        <i/>
        <sz val="11"/>
        <color rgb="FF000000"/>
        <rFont val="Calibri"/>
        <family val="2"/>
      </rPr>
      <t>(Quercus robur)</t>
    </r>
  </si>
  <si>
    <t>Quercus robur</t>
  </si>
  <si>
    <t xml:space="preserve">Tree
2 stems
</t>
  </si>
  <si>
    <t>T065</t>
  </si>
  <si>
    <t>Bosman Drive</t>
  </si>
  <si>
    <r>
      <rPr>
        <sz val="11"/>
        <color rgb="FF000000"/>
        <rFont val="Calibri"/>
        <family val="2"/>
      </rPr>
      <t xml:space="preserve">Copper Beech
</t>
    </r>
    <r>
      <rPr>
        <i/>
        <sz val="11"/>
        <color rgb="FF000000"/>
        <rFont val="Calibri"/>
        <family val="2"/>
      </rPr>
      <t>(Fagus sylvatica purpurea)</t>
    </r>
  </si>
  <si>
    <t>Fagus sylvatica purpurea</t>
  </si>
  <si>
    <t>Height (m): 15
DBH (cm): 125
Life Stage: Over Mature</t>
  </si>
  <si>
    <t>Owned by the estate.
Parkland tree.
Target # road.
Target # footpath. 
- Occupancy - Occasionally(2).
- Not practical to move the target.
- Not Practical to restrict access to the target zone.</t>
  </si>
  <si>
    <t>Moribund - 60% of crown dead, major dead limbs targeting highway.</t>
  </si>
  <si>
    <t>POINT (-0.6671778 51.3755785)</t>
  </si>
  <si>
    <t>SU 92863.99 64900.89</t>
  </si>
  <si>
    <t>SU 92863 64900</t>
  </si>
  <si>
    <t>SU 9286 6490</t>
  </si>
  <si>
    <t>SU 928 649</t>
  </si>
  <si>
    <t>https://www.google.com/maps/search/?api=1&amp;query=51.3755785,-0.6671778</t>
  </si>
  <si>
    <t>14-Jun-2022 13:39</t>
  </si>
  <si>
    <t>Fell tree leaving 3m standing monolith.
Timescale: 14-Sep-2022 (3 Months)</t>
  </si>
  <si>
    <t>Fell tree leaving 3m standing monolith.</t>
  </si>
  <si>
    <r>
      <rPr>
        <sz val="11"/>
        <color rgb="FF000000"/>
        <rFont val="Calibri"/>
        <family val="2"/>
      </rPr>
      <t xml:space="preserve">Lawson Cypress
</t>
    </r>
    <r>
      <rPr>
        <i/>
        <sz val="11"/>
        <color rgb="FF000000"/>
        <rFont val="Calibri"/>
        <family val="2"/>
      </rPr>
      <t>(Chamaecyparis lawsoniana)</t>
    </r>
  </si>
  <si>
    <t>Chamaecyparis lawsoniana</t>
  </si>
  <si>
    <r>
      <rPr>
        <sz val="11"/>
        <color rgb="FF000000"/>
        <rFont val="Calibri"/>
        <family val="2"/>
      </rPr>
      <t xml:space="preserve">Sycamore
</t>
    </r>
    <r>
      <rPr>
        <i/>
        <sz val="11"/>
        <color rgb="FF000000"/>
        <rFont val="Calibri"/>
        <family val="2"/>
      </rPr>
      <t>(Acer pseudoplatanus)</t>
    </r>
  </si>
  <si>
    <t>Acer pseudoplatanus</t>
  </si>
  <si>
    <t>SU 928 648</t>
  </si>
  <si>
    <t>Owned by the estate.
Parkland tree.
Target # - footpath. 
Target # - dwelling.
- Occupancy - Occasionally(2).
- Not practical to move the target.
- Not Practical to restrict access to the target zone.</t>
  </si>
  <si>
    <t>T073</t>
  </si>
  <si>
    <r>
      <rPr>
        <sz val="11"/>
        <color rgb="FF000000"/>
        <rFont val="Calibri"/>
        <family val="2"/>
      </rPr>
      <t xml:space="preserve">Monterey Cypress
</t>
    </r>
    <r>
      <rPr>
        <i/>
        <sz val="11"/>
        <color rgb="FF000000"/>
        <rFont val="Calibri"/>
        <family val="2"/>
      </rPr>
      <t>(Cupressus macrocarpa)</t>
    </r>
  </si>
  <si>
    <t>Cupressus macrocarpa</t>
  </si>
  <si>
    <t>Height (m): 25
DBH (cm): 70
Stems: 2
Life Stage: Mature</t>
  </si>
  <si>
    <t>Twin stemmed with very tight union at base. No fork ears, but will inevitability become problematic in future. Low vigour.</t>
  </si>
  <si>
    <t>POINT (-0.6668277 51.3754441)</t>
  </si>
  <si>
    <t>SU 92888.63 64886.39</t>
  </si>
  <si>
    <t>SU 92888 64886</t>
  </si>
  <si>
    <t>SU 9288 6488</t>
  </si>
  <si>
    <t>https://www.google.com/maps/search/?api=1&amp;query=51.3754441,-0.6668277</t>
  </si>
  <si>
    <t>14-Jun-2022 15:02</t>
  </si>
  <si>
    <r>
      <rPr>
        <sz val="11"/>
        <color rgb="FF000000"/>
        <rFont val="Calibri"/>
        <family val="2"/>
      </rPr>
      <t xml:space="preserve">Common Holly
</t>
    </r>
    <r>
      <rPr>
        <i/>
        <sz val="11"/>
        <color rgb="FF000000"/>
        <rFont val="Calibri"/>
        <family val="2"/>
      </rPr>
      <t>(Ilex aquifolium)</t>
    </r>
  </si>
  <si>
    <t>Ilex aquifolium</t>
  </si>
  <si>
    <t>15-Jun-2022</t>
  </si>
  <si>
    <t>15-Jun-2025</t>
  </si>
  <si>
    <t>15-Sep-2022</t>
  </si>
  <si>
    <t>15-Sep-2022
(3 Months)</t>
  </si>
  <si>
    <t>SU 9286 6487</t>
  </si>
  <si>
    <t>T080</t>
  </si>
  <si>
    <t>Height (m): 10
DBH (cm): 36
Stems: 2
Life Stage: Early Mature</t>
  </si>
  <si>
    <t>Owned by the estate.
Parkland tree.
Target # - footpath. 
Target # - road.
Target appears to be used as play area.
- Occupancy - Occasionally(2).
- Not practical to move the target.
- Not Practical to restrict access to the target zone.</t>
  </si>
  <si>
    <t>Codominant stem, diameter of largest recorded. Tight main stem union with significant decay at 1m E side of trunk.</t>
  </si>
  <si>
    <t>POINT (-0.6671191 51.3753152)</t>
  </si>
  <si>
    <t>SU 92868.61 64871.68</t>
  </si>
  <si>
    <t>SU 92868 64871</t>
  </si>
  <si>
    <t>https://www.google.com/maps/search/?api=1&amp;query=51.3753152,-0.6671191</t>
  </si>
  <si>
    <t>15-Jun-2022 08:23</t>
  </si>
  <si>
    <t>Fell holly and scrubby sycamores. 
Timescale: 15-Sep-2022 (3 Months)</t>
  </si>
  <si>
    <t xml:space="preserve">Fell holly and scrubby sycamores. </t>
  </si>
  <si>
    <t>Height (m): 10
DBH (cm): 18
Life Stage: Semi Mature</t>
  </si>
  <si>
    <r>
      <rPr>
        <sz val="11"/>
        <color rgb="FF000000"/>
        <rFont val="Calibri"/>
        <family val="2"/>
      </rPr>
      <t xml:space="preserve">English Elm
</t>
    </r>
    <r>
      <rPr>
        <i/>
        <sz val="11"/>
        <color rgb="FF000000"/>
        <rFont val="Calibri"/>
        <family val="2"/>
      </rPr>
      <t>(Ulmus procera)</t>
    </r>
  </si>
  <si>
    <t>Ulmus procera</t>
  </si>
  <si>
    <t>Height (m): 10
DBH (cm): 20
Life Stage: Semi Mature</t>
  </si>
  <si>
    <t>20-Jun-2022</t>
  </si>
  <si>
    <t>20-Jun-2025</t>
  </si>
  <si>
    <t>20-Sep-2022</t>
  </si>
  <si>
    <t>20-Sep-2022
(3 Months)</t>
  </si>
  <si>
    <t>Owned by the estate.
Roadside tree.
Target # - road
- Occupancy - Occasionally(2).
- Not practical to move the target.
- Not Practical to restrict access to the target zone.</t>
  </si>
  <si>
    <t>T214</t>
  </si>
  <si>
    <r>
      <rPr>
        <sz val="11"/>
        <color rgb="FF000000"/>
        <rFont val="Calibri"/>
        <family val="2"/>
      </rPr>
      <t xml:space="preserve">Flowering Cherry
</t>
    </r>
    <r>
      <rPr>
        <i/>
        <sz val="11"/>
        <color rgb="FF000000"/>
        <rFont val="Calibri"/>
        <family val="2"/>
      </rPr>
      <t>(Prunus Serrulata)</t>
    </r>
  </si>
  <si>
    <t>Prunus Serrulata</t>
  </si>
  <si>
    <t>Height (m): 5
DBH (cm): 28
Life Stage: Early Mature</t>
  </si>
  <si>
    <t>Withered and active Ganoderma brackets at base NW to NE side of trunk. Splithanhjng branch at 2m to SE.</t>
  </si>
  <si>
    <t xml:space="preserve">Likelihood of Failure: Probable
Likelihood of Impact: Medium
Failure x Impact: Somewhat likely
Consequences: Significant
Risk Rating: Moderate
</t>
  </si>
  <si>
    <t>POINT (-0.6626553 51.3493818)</t>
  </si>
  <si>
    <t>SU 93231.87 61993.36</t>
  </si>
  <si>
    <t>SU 93231 61993</t>
  </si>
  <si>
    <t>SU 9323 6199</t>
  </si>
  <si>
    <t>SU 932 619</t>
  </si>
  <si>
    <t>https://www.google.com/maps/search/?api=1&amp;query=51.3493818,-0.6626553</t>
  </si>
  <si>
    <t>20-Jun-2022 08:13</t>
  </si>
  <si>
    <t>Fell tree. Grind out stump. Plant replacement tree.
Timescale: 20-Sep-2022 (3 Months)</t>
  </si>
  <si>
    <t>Fell tree. Grind out stump. Plant replacement tree.</t>
  </si>
  <si>
    <t>Riverside Avenue</t>
  </si>
  <si>
    <t>Owned by the estate.
Riverside tree.
Target # - dwelling
Target # - footpath
- Occupancy - Rare(1).
- Not practical to move the target.
- Not Practical to restrict access to the target zone.</t>
  </si>
  <si>
    <t>SU 933 618</t>
  </si>
  <si>
    <t>SU 9333 6189</t>
  </si>
  <si>
    <t>T224</t>
  </si>
  <si>
    <t>Salix babylonica</t>
  </si>
  <si>
    <t>Height (m): 25
DBH (cm): 77
Life Stage: Mature</t>
  </si>
  <si>
    <t>Cavity approximately 10x8cm on NW side of trunk at 4m, depth unknown. Significant cavity at 5.5m SE side of trunk. Minor dead branches throughout crown. Pollarding recommended to alleviate wind loading stresses on trunk.</t>
  </si>
  <si>
    <t>POINT (-0.6611449 51.3485072)</t>
  </si>
  <si>
    <t>SU 93338.83 61898.01</t>
  </si>
  <si>
    <t>SU 93338 61898</t>
  </si>
  <si>
    <t>https://www.google.com/maps/search/?api=1&amp;query=51.3485072,-0.6611449</t>
  </si>
  <si>
    <t>20-Jun-2022 10:28</t>
  </si>
  <si>
    <t>Pollard to finished height of 11m and spread of approximately 5m.
Timescale: 20-Sep-2022 (3 Months)</t>
  </si>
  <si>
    <t>Pollard to finished height of 11m and spread of approximately 5m.</t>
  </si>
  <si>
    <t>T228</t>
  </si>
  <si>
    <r>
      <rPr>
        <sz val="11"/>
        <color rgb="FF000000"/>
        <rFont val="Calibri"/>
        <family val="2"/>
      </rPr>
      <t xml:space="preserve">Common Alder x3
</t>
    </r>
    <r>
      <rPr>
        <i/>
        <sz val="11"/>
        <color rgb="FF000000"/>
        <rFont val="Calibri"/>
        <family val="2"/>
      </rPr>
      <t>(Alnus glutinosa)</t>
    </r>
  </si>
  <si>
    <t>Common Alder x3</t>
  </si>
  <si>
    <t>Alnus glutinosa x3</t>
  </si>
  <si>
    <t>Group</t>
  </si>
  <si>
    <t xml:space="preserve">Group
3 trees
</t>
  </si>
  <si>
    <t>Height (m): 15
DBH (cm): 40
Trees: 3
Life Stage: Mature</t>
  </si>
  <si>
    <t>Owned by the estate.
Riverside tree.
Roadside tree.
Target # - footpath
Target # - road
- Occupancy - Occasionally(2).
- Not practical to move the target.
- Not Practical to restrict access to the target zone.</t>
  </si>
  <si>
    <t xml:space="preserve">3x Multi-stemmed alders. 10 stems in total.  Low vigour, inspection limited by prolific ivy. May be concealing defects. Low over highway. </t>
  </si>
  <si>
    <t>POLYGON ((-0.6611657 51.3483984, -0.661134 51.3483672, -0.6610785 51.3483856, -0.6611103 51.3484202, -0.6611393 51.3484132, -0.6611657 51.3483984))</t>
  </si>
  <si>
    <t>SU 93340.61 61885.44</t>
  </si>
  <si>
    <t>SU 93340 61885</t>
  </si>
  <si>
    <t>SU 9334 6188</t>
  </si>
  <si>
    <t>https://www.google.com/maps/search/?api=1&amp;query=51.3483984,-0.6611657</t>
  </si>
  <si>
    <t>20-Jun-2022 11:13</t>
  </si>
  <si>
    <t>Sever ivy on all stems and remove up to 1.5m stem height. Re-inspect post ivy removal. 
Crown lift to 5.2 m for highway clearance.
Timescale: 20-Sep-2022 (3 Months)</t>
  </si>
  <si>
    <t>Sever ivy on all stems and remove up to 1.5m stem height. Re-inspect post ivy removal. 
Crown lift to 5.2 m for highway clearance.</t>
  </si>
  <si>
    <t>T242</t>
  </si>
  <si>
    <r>
      <rPr>
        <sz val="11"/>
        <color rgb="FF000000"/>
        <rFont val="Calibri"/>
        <family val="2"/>
      </rPr>
      <t xml:space="preserve">Western Red Cedar
</t>
    </r>
    <r>
      <rPr>
        <i/>
        <sz val="11"/>
        <color rgb="FF000000"/>
        <rFont val="Calibri"/>
        <family val="2"/>
      </rPr>
      <t>(Thuja plicata)</t>
    </r>
  </si>
  <si>
    <t>Thuja plicata</t>
  </si>
  <si>
    <t>Height (m): 25
DBH (cm): 63
Life Stage: Mature</t>
  </si>
  <si>
    <t>Parkland tree.
Target # - building
Target # - dwelling
Target # - footpath
- Occupancy - Occasionally(2).
- Not practical to move the target.
- Not Practical to restrict access to the target zone.</t>
  </si>
  <si>
    <t xml:space="preserve">Appears to be situated on Parish land although wrong side of chestnut fence. Decayed at base. Targeting properties. </t>
  </si>
  <si>
    <t xml:space="preserve">Likelihood of Failure: Possible
Likelihood of Impact: High
Failure x Impact: Somewhat likely
Consequences: Severe
Risk Rating: Moderate
</t>
  </si>
  <si>
    <t>POINT (-0.6788561 51.3531989)</t>
  </si>
  <si>
    <t>SU 92096.01 62397.41</t>
  </si>
  <si>
    <t>SU 92096 62397</t>
  </si>
  <si>
    <t>SU 9209 6239</t>
  </si>
  <si>
    <t>SU 920 623</t>
  </si>
  <si>
    <t>https://www.google.com/maps/search/?api=1&amp;query=51.3531989,-0.6788561</t>
  </si>
  <si>
    <t>21-Jun-2022</t>
  </si>
  <si>
    <t>21-Jun-2022 07:35</t>
  </si>
  <si>
    <t>21-Jun-2023</t>
  </si>
  <si>
    <t>Fell tree.
Timescale: 21-Sep-2022 (3 Months)</t>
  </si>
  <si>
    <t>21-Sep-2022</t>
  </si>
  <si>
    <t>21-Sep-2022
(3 Months)</t>
  </si>
  <si>
    <t>21-Jun-2025</t>
  </si>
  <si>
    <t>T263</t>
  </si>
  <si>
    <t>Owned by the estate.
Parkland tree.
Target # - car park
Target # - footpath
Target # - road
- Occupancy - Frequent(3).
- Not practical to move the target.
- Not Practical to restrict access to the target zone.</t>
  </si>
  <si>
    <t>Dead elms.</t>
  </si>
  <si>
    <t>POINT (-0.6926054 51.3579492)</t>
  </si>
  <si>
    <t>SU 91129.19 62908.52</t>
  </si>
  <si>
    <t>SU 91129 62908</t>
  </si>
  <si>
    <t>SU 9112 6290</t>
  </si>
  <si>
    <t>SU 911 629</t>
  </si>
  <si>
    <t>https://www.google.com/maps/search/?api=1&amp;query=51.3579492,-0.6926054</t>
  </si>
  <si>
    <t>21-Jun-2022 12:30</t>
  </si>
  <si>
    <t>SU 9113 6290</t>
  </si>
  <si>
    <t>T265</t>
  </si>
  <si>
    <t>Owned by the estate.
Parkland tree.
Target # - road
- Occupancy - Frequent(3).
- Not practical to move the target.
- Not Practical to restrict access to the target zone.</t>
  </si>
  <si>
    <t>POINT (-0.6925555 51.3579504)</t>
  </si>
  <si>
    <t>SU 91132.66 62908.72</t>
  </si>
  <si>
    <t>SU 91132 62908</t>
  </si>
  <si>
    <t>https://www.google.com/maps/search/?api=1&amp;query=51.3579504,-0.6925555</t>
  </si>
  <si>
    <t>21-Jun-2022 13:12</t>
  </si>
  <si>
    <t>T267</t>
  </si>
  <si>
    <t>Height (m): 10
DBH (cm): 100
Life Stage: Over Mature</t>
  </si>
  <si>
    <t>Diameter estimated. Historically reduced. Significant seat of decay S side of trunk, resonance test indicates significant hollowing. Cavities visible at 3.5m and 8m. Targeting school pick up route. Further retrenchment pruning recommended.</t>
  </si>
  <si>
    <t>POINT (-0.6924021 51.3578293)</t>
  </si>
  <si>
    <t>SU 91143.58 62895.44</t>
  </si>
  <si>
    <t>SU 91143 62895</t>
  </si>
  <si>
    <t>SU 9114 6289</t>
  </si>
  <si>
    <t>SU 911 628</t>
  </si>
  <si>
    <t>https://www.google.com/maps/search/?api=1&amp;query=51.3578293,-0.6924021</t>
  </si>
  <si>
    <t>21-Jun-2022 13:44</t>
  </si>
  <si>
    <t>Reduce crown to a finished height of approximately 8m, retaining laterals.
Sever ivy and remove up to1.5m stem height.
Timescale: 21-Sep-2022 (3 Months)</t>
  </si>
  <si>
    <t>Reduce crown to a finished height of approximately 8m, retaining laterals.
Sever ivy and remove up to1.5m stem height.</t>
  </si>
  <si>
    <t>22-Jun-2022</t>
  </si>
  <si>
    <t>22-Jun-2025</t>
  </si>
  <si>
    <t>SU 911 630</t>
  </si>
  <si>
    <t>22-Sep-2022</t>
  </si>
  <si>
    <t>22-Sep-2022
(3 Months)</t>
  </si>
  <si>
    <t>T283</t>
  </si>
  <si>
    <t>Height (m): 20
DBH (cm): 90
Stems: 3
Life Stage: Early Mature</t>
  </si>
  <si>
    <t>Owned by the estate.
Parkland tree.
Target # - footpath 
Target # - school field 
- Occupancy - Occasionally(2)
- Not practical to move the target.
- Not Practical to restrict access to the target zone.</t>
  </si>
  <si>
    <t>Inspection limited by ivy/access/lapsed epicormics/boundary fence. Diameter estimated. Three stems, 2x tight forks,  dead branches in lower crown. Height reduction recommended to alleviate wind loading stresses on union, prudent given high risk target and inspection limitations.</t>
  </si>
  <si>
    <t>POINT (-0.692248 51.3590132)</t>
  </si>
  <si>
    <t>SU 91151.96 63027.29</t>
  </si>
  <si>
    <t>SU 91151 63027</t>
  </si>
  <si>
    <t>SU 9115 6302</t>
  </si>
  <si>
    <t>https://www.google.com/maps/search/?api=1&amp;query=51.3590132,-0.692248</t>
  </si>
  <si>
    <t>22-Jun-2022 12:42</t>
  </si>
  <si>
    <t>Reduce to finished height of 10m. 
Remove deadwood - less than 25 mm
Timescale: 22-Sep-2022 (3 Months)</t>
  </si>
  <si>
    <t>Reduce to finished height of 10m. 
Remove deadwood - less than 25 mm</t>
  </si>
  <si>
    <t>Parkland tree.
Target # - playground
Target # - railway track
- Occupancy - Occasionally(2).
- Not practical to move the target.
- Not Practical to restrict access to the target zone.</t>
  </si>
  <si>
    <t>SU 914 638</t>
  </si>
  <si>
    <t>24-Jun-2022</t>
  </si>
  <si>
    <t>24-Jun-2025</t>
  </si>
  <si>
    <t>24-Sep-2022</t>
  </si>
  <si>
    <t>24-Sep-2022
(3 Months)</t>
  </si>
  <si>
    <t>SU 9146 6387</t>
  </si>
  <si>
    <t>T334</t>
  </si>
  <si>
    <t>Height (m): 20
DBH (cm): 43
Stems: 3
Life Stage: Early Mature</t>
  </si>
  <si>
    <t>Trifurcates at 6.5m, tight stem unions. Two stems contacting at 10m. In striking distance of railway. Not sustainable in location. Either reduce height of crown or fell.</t>
  </si>
  <si>
    <t>POINT (-0.6875007 51.3665718)</t>
  </si>
  <si>
    <t>SU 91467.45 63873.77</t>
  </si>
  <si>
    <t>SU 91467 63873</t>
  </si>
  <si>
    <t>https://www.google.com/maps/search/?api=1&amp;query=51.3665718,-0.6875007</t>
  </si>
  <si>
    <t>24-Jun-2022 08:13</t>
  </si>
  <si>
    <t>Mitigation Options 1:
Reduce to finished height of 8m.
Timescale: 24-Sep-2022 (3 Months)
Mitigation Options 2:
Fell tree.
Timescale: 24-Sep-2022 (3 Months)</t>
  </si>
  <si>
    <t>Reduce to finished height of 8m.</t>
  </si>
  <si>
    <t>T335</t>
  </si>
  <si>
    <t>Height (m): 15
DBH (cm): 36
Stems: 2
Life Stage: Early Mature</t>
  </si>
  <si>
    <t>Multiple bifurcations above  4.5m, multiple tight forks.  In striking distance of railway. Not sustainable in location. Either reduce height of crown or fell.</t>
  </si>
  <si>
    <t>POINT (-0.6874955 51.3666037)</t>
  </si>
  <si>
    <t>SU 91467.75 63877.32</t>
  </si>
  <si>
    <t>SU 91467 63877</t>
  </si>
  <si>
    <t>https://www.google.com/maps/search/?api=1&amp;query=51.3666037,-0.6874955</t>
  </si>
  <si>
    <t>24-Jun-2022 08:18</t>
  </si>
  <si>
    <t>SU 9147 6387</t>
  </si>
  <si>
    <t>T337</t>
  </si>
  <si>
    <t>Height (m): 20
DBH (cm): 31
Stems: 2
Life Stage: Early Mature</t>
  </si>
  <si>
    <t>Co-dominant stem, open structured union. Diameter of largest stem recorded. Tight fork on E stem at 10m. Not in striking distance of railway,  low risk target.</t>
  </si>
  <si>
    <t>POINT (-0.6874568 51.3666055)</t>
  </si>
  <si>
    <t>SU 91470.44 63877.57</t>
  </si>
  <si>
    <t>SU 91470 63877</t>
  </si>
  <si>
    <t>https://www.google.com/maps/search/?api=1&amp;query=51.3666055,-0.6874568</t>
  </si>
  <si>
    <t>24-Jun-2022 08:38</t>
  </si>
  <si>
    <t>28-Jun-2022</t>
  </si>
  <si>
    <t>28-Jun-2025</t>
  </si>
  <si>
    <t>28-Dec-2022</t>
  </si>
  <si>
    <t>28-Dec-2022
(6 Months)</t>
  </si>
  <si>
    <t>Owned by the estate. 
Woodland tree.
Target # - footpath
- Occupancy - Rare(1)
- Not practical to move the target.
- Not Practical to restrict access to the target zone.</t>
  </si>
  <si>
    <t>T431</t>
  </si>
  <si>
    <t>Height (m): 20
DBH (cm): 28
Stems: 2
Life Stage: Early Mature</t>
  </si>
  <si>
    <t>Co-dominant stem. Defective main stem union with pronounced fork ears formed. Separation of union foreseeable, will strike footpath.</t>
  </si>
  <si>
    <t>POINT (-0.679935 51.3528612)</t>
  </si>
  <si>
    <t>SU 92021.56 62358.50</t>
  </si>
  <si>
    <t>SU 92021 62358</t>
  </si>
  <si>
    <t>SU 9202 6235</t>
  </si>
  <si>
    <t>https://www.google.com/maps/search/?api=1&amp;query=51.3528612,-0.679935</t>
  </si>
  <si>
    <t>28-Jun-2022 13:11</t>
  </si>
  <si>
    <t>Fell S stem leaving 0.3m stub above union.
Timescale: 28-Dec-2022 (6 Months)</t>
  </si>
  <si>
    <t>Fell S stem leaving 0.3m stub above union.</t>
  </si>
  <si>
    <t>Date TPO application submitted to SHBC</t>
  </si>
  <si>
    <r>
      <t xml:space="preserve">Weeping Willow
</t>
    </r>
    <r>
      <rPr>
        <i/>
        <sz val="11"/>
        <color rgb="FF000000"/>
        <rFont val="Calibri"/>
        <family val="2"/>
      </rPr>
      <t>(Salix babylonica)</t>
    </r>
  </si>
  <si>
    <t>Guildford Road</t>
  </si>
  <si>
    <t>Lightwater Cemetery</t>
  </si>
  <si>
    <t>School Lane Field</t>
  </si>
  <si>
    <t>Freemantle Road Playground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</si>
</sst>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 hh:mm"/>
  </numFmts>
  <fonts count="12" x14ac:knownFonts="1">
    <font>
      <sz val="11"/>
      <color theme="1"/>
      <name val="Calibri"/>
      <scheme val="minor"/>
    </font>
    <font>
      <sz val="11"/>
      <color theme="1"/>
      <name val="Calibri"/>
      <family val="2"/>
    </font>
    <font>
      <sz val="11"/>
      <color theme="1"/>
      <name val="Calibri"/>
      <family val="2"/>
      <scheme val="minor"/>
    </font>
    <font>
      <b/>
      <sz val="11"/>
      <color theme="1"/>
      <name val="Calibri"/>
      <family val="2"/>
    </font>
    <font>
      <i/>
      <sz val="11"/>
      <color theme="1"/>
      <name val="Calibri"/>
      <family val="2"/>
    </font>
    <font>
      <b/>
      <sz val="11"/>
      <color rgb="FF000000"/>
      <name val="Calibri"/>
      <family val="2"/>
    </font>
    <font>
      <sz val="11"/>
      <color rgb="FF000000"/>
      <name val="Calibri"/>
      <family val="2"/>
    </font>
    <font>
      <i/>
      <sz val="11"/>
      <color rgb="FF000000"/>
      <name val="Calibri"/>
      <family val="2"/>
    </font>
    <font>
      <u/>
      <sz val="11"/>
      <color theme="10"/>
      <name val="Calibri"/>
      <family val="2"/>
    </font>
    <font>
      <b/>
      <sz val="11"/>
      <color theme="1"/>
      <name val="Calibri"/>
      <family val="2"/>
    </font>
    <font>
      <sz val="11"/>
      <color rgb="FF000000"/>
      <name val="Calibri"/>
      <family val="2"/>
    </font>
    <font>
      <u/>
      <sz val="11"/>
      <color theme="10"/>
      <name val="Calibri"/>
      <scheme val="minor"/>
    </font>
  </fonts>
  <fills count="9">
    <fill>
      <patternFill patternType="none"/>
    </fill>
    <fill>
      <patternFill patternType="gray125"/>
    </fill>
    <fill>
      <patternFill patternType="solid">
        <fgColor rgb="FFD6E3BC"/>
        <bgColor rgb="FFD6E3BC"/>
      </patternFill>
    </fill>
    <fill>
      <patternFill patternType="solid">
        <fgColor rgb="FFFBD4B4"/>
        <bgColor rgb="FFFBD4B4"/>
      </patternFill>
    </fill>
    <fill>
      <patternFill patternType="solid">
        <fgColor rgb="FFCCC0D9"/>
        <bgColor rgb="FFCCC0D9"/>
      </patternFill>
    </fill>
    <fill>
      <patternFill patternType="solid">
        <fgColor rgb="FFFF7878"/>
        <bgColor rgb="FFFF7878"/>
      </patternFill>
    </fill>
    <fill>
      <patternFill patternType="solid">
        <fgColor rgb="FFE5DFEC"/>
        <bgColor rgb="FFE5DFEC"/>
      </patternFill>
    </fill>
    <fill>
      <patternFill patternType="solid">
        <fgColor rgb="FFFFFFFF"/>
        <bgColor rgb="FFFFFFFF"/>
      </patternFill>
    </fill>
    <fill>
      <patternFill patternType="solid">
        <fgColor rgb="FFFFC000"/>
        <bgColor rgb="FFFFC000"/>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45">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2" fillId="0" borderId="0" xfId="0" applyFont="1"/>
    <xf numFmtId="0" fontId="1" fillId="0" borderId="0" xfId="0" applyFont="1"/>
    <xf numFmtId="0" fontId="1" fillId="0" borderId="0" xfId="0" applyFont="1" applyAlignment="1">
      <alignment horizontal="center"/>
    </xf>
    <xf numFmtId="0" fontId="3" fillId="2" borderId="1" xfId="0" applyFont="1" applyFill="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 fillId="0" borderId="0" xfId="0" applyFont="1" applyAlignment="1">
      <alignment horizontal="center" vertical="center"/>
    </xf>
    <xf numFmtId="0" fontId="1" fillId="0" borderId="2" xfId="0" applyFont="1" applyBorder="1" applyAlignment="1">
      <alignment horizontal="right" vertical="center"/>
    </xf>
    <xf numFmtId="0" fontId="3" fillId="3" borderId="1" xfId="0" applyFont="1" applyFill="1" applyBorder="1" applyAlignment="1">
      <alignment horizontal="center"/>
    </xf>
    <xf numFmtId="0" fontId="3" fillId="3" borderId="1" xfId="0" applyFont="1" applyFill="1" applyBorder="1" applyAlignment="1">
      <alignment horizontal="center" vertical="center"/>
    </xf>
    <xf numFmtId="0" fontId="3" fillId="0" borderId="0" xfId="0" applyFont="1"/>
    <xf numFmtId="0" fontId="3" fillId="0" borderId="0" xfId="0" applyFont="1" applyAlignment="1">
      <alignment horizontal="center" vertical="center"/>
    </xf>
    <xf numFmtId="0" fontId="4" fillId="0" borderId="0" xfId="0" applyFont="1"/>
    <xf numFmtId="0" fontId="3" fillId="4" borderId="3" xfId="0" applyFont="1" applyFill="1" applyBorder="1" applyAlignment="1" applyProtection="1">
      <alignment horizontal="center" vertical="center" wrapText="1"/>
      <protection locked="0"/>
    </xf>
    <xf numFmtId="2" fontId="11" fillId="0" borderId="3" xfId="1" applyNumberFormat="1" applyBorder="1" applyAlignment="1" applyProtection="1">
      <alignment horizontal="center" vertical="center" wrapText="1"/>
      <protection locked="0"/>
    </xf>
    <xf numFmtId="2" fontId="8" fillId="0" borderId="3" xfId="0" applyNumberFormat="1" applyFont="1" applyBorder="1" applyAlignment="1" applyProtection="1">
      <alignment horizontal="center" vertical="center" wrapText="1"/>
      <protection locked="0"/>
    </xf>
    <xf numFmtId="0" fontId="0" fillId="0" borderId="3" xfId="0" applyBorder="1" applyProtection="1">
      <protection locked="0"/>
    </xf>
    <xf numFmtId="0" fontId="1" fillId="0" borderId="3" xfId="0" applyFont="1" applyBorder="1" applyAlignment="1" applyProtection="1">
      <alignment wrapText="1"/>
    </xf>
    <xf numFmtId="0" fontId="3" fillId="4" borderId="3" xfId="0" applyFont="1" applyFill="1" applyBorder="1" applyAlignment="1" applyProtection="1">
      <alignment horizontal="center" vertical="center" wrapText="1"/>
    </xf>
    <xf numFmtId="0" fontId="9" fillId="5" borderId="3"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0" fillId="0" borderId="3" xfId="0" applyBorder="1" applyProtection="1"/>
    <xf numFmtId="0" fontId="6" fillId="6" borderId="3" xfId="0" applyFont="1" applyFill="1" applyBorder="1" applyAlignment="1" applyProtection="1">
      <alignment horizontal="center" vertical="center" wrapText="1"/>
    </xf>
    <xf numFmtId="14" fontId="0" fillId="0" borderId="3" xfId="0" applyNumberFormat="1" applyBorder="1" applyProtection="1"/>
    <xf numFmtId="0" fontId="1" fillId="0" borderId="3" xfId="0" applyFont="1" applyBorder="1" applyAlignment="1" applyProtection="1">
      <alignment horizontal="left" vertical="center" wrapText="1"/>
    </xf>
    <xf numFmtId="0" fontId="6" fillId="7" borderId="3" xfId="0" applyFont="1" applyFill="1" applyBorder="1" applyAlignment="1" applyProtection="1">
      <alignment horizontal="left" vertical="center" wrapText="1"/>
    </xf>
    <xf numFmtId="0" fontId="1" fillId="0" borderId="3" xfId="0" applyFont="1" applyBorder="1" applyAlignment="1" applyProtection="1">
      <alignment horizontal="center" vertical="center" wrapText="1"/>
    </xf>
    <xf numFmtId="15" fontId="1" fillId="0" borderId="3" xfId="0" applyNumberFormat="1" applyFont="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0" fontId="6" fillId="7" borderId="3" xfId="0" applyFont="1" applyFill="1" applyBorder="1" applyAlignment="1" applyProtection="1">
      <alignment horizontal="center" vertical="center" wrapText="1"/>
    </xf>
    <xf numFmtId="9" fontId="6" fillId="7" borderId="3" xfId="0" applyNumberFormat="1" applyFont="1" applyFill="1" applyBorder="1" applyAlignment="1" applyProtection="1">
      <alignment horizontal="center" vertical="center" wrapText="1"/>
    </xf>
    <xf numFmtId="0" fontId="1" fillId="8" borderId="3" xfId="0" applyFont="1" applyFill="1" applyBorder="1" applyAlignment="1" applyProtection="1">
      <alignment horizontal="center" vertical="center"/>
    </xf>
    <xf numFmtId="0" fontId="6" fillId="0" borderId="3" xfId="0" applyFont="1" applyBorder="1" applyAlignment="1" applyProtection="1">
      <alignment horizontal="left" vertical="center"/>
    </xf>
    <xf numFmtId="2" fontId="6" fillId="0" borderId="3" xfId="0" applyNumberFormat="1"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164" fontId="6" fillId="7" borderId="3" xfId="0" applyNumberFormat="1" applyFont="1" applyFill="1" applyBorder="1" applyAlignment="1" applyProtection="1">
      <alignment horizontal="center" vertical="center" wrapText="1"/>
    </xf>
    <xf numFmtId="165" fontId="6" fillId="7" borderId="3" xfId="0" quotePrefix="1" applyNumberFormat="1" applyFont="1" applyFill="1" applyBorder="1" applyAlignment="1" applyProtection="1">
      <alignment horizontal="center" vertical="center" wrapText="1"/>
    </xf>
    <xf numFmtId="49" fontId="6"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2"/>
  <sheetViews>
    <sheetView topLeftCell="B1" workbookViewId="0"/>
  </sheetViews>
  <sheetFormatPr defaultColWidth="14.42578125" defaultRowHeight="15" customHeight="1" x14ac:dyDescent="0.25"/>
  <cols>
    <col min="1" max="1" width="5.7109375" hidden="1" customWidth="1"/>
    <col min="2" max="2" width="20.7109375" customWidth="1"/>
    <col min="3" max="3" width="13.140625" customWidth="1"/>
    <col min="4" max="4" width="6.7109375" customWidth="1"/>
    <col min="5" max="5" width="17.5703125" customWidth="1"/>
    <col min="6" max="6" width="12" customWidth="1"/>
    <col min="7" max="7" width="8" customWidth="1"/>
    <col min="8" max="8" width="17.42578125" customWidth="1"/>
    <col min="9" max="9" width="16.5703125" customWidth="1"/>
    <col min="10" max="10" width="8.7109375" customWidth="1"/>
    <col min="11" max="11" width="15.85546875" customWidth="1"/>
    <col min="12" max="12" width="14.7109375" customWidth="1"/>
    <col min="13" max="26" width="8.7109375" customWidth="1"/>
  </cols>
  <sheetData>
    <row r="1" spans="1:26" x14ac:dyDescent="0.25">
      <c r="B1" s="1" t="s">
        <v>0</v>
      </c>
      <c r="C1" s="2" t="s">
        <v>1</v>
      </c>
    </row>
    <row r="2" spans="1:26" x14ac:dyDescent="0.25">
      <c r="B2" s="2" t="s">
        <v>2</v>
      </c>
      <c r="C2" s="2" t="s">
        <v>3</v>
      </c>
    </row>
    <row r="3" spans="1:26" x14ac:dyDescent="0.25">
      <c r="B3" s="3" t="s">
        <v>4</v>
      </c>
      <c r="C3" s="3" t="s">
        <v>5</v>
      </c>
    </row>
    <row r="4" spans="1:26" x14ac:dyDescent="0.25">
      <c r="B4" s="2" t="s">
        <v>6</v>
      </c>
      <c r="C4" s="2" t="s">
        <v>7</v>
      </c>
    </row>
    <row r="5" spans="1:26" x14ac:dyDescent="0.25">
      <c r="E5" s="4"/>
      <c r="F5" s="4"/>
    </row>
    <row r="6" spans="1:26" x14ac:dyDescent="0.25">
      <c r="A6" s="5"/>
      <c r="B6" s="6" t="s">
        <v>8</v>
      </c>
      <c r="C6" s="6" t="s">
        <v>9</v>
      </c>
      <c r="D6" s="5"/>
      <c r="E6" s="6" t="s">
        <v>10</v>
      </c>
      <c r="F6" s="6" t="s">
        <v>9</v>
      </c>
      <c r="G6" s="5"/>
      <c r="H6" s="6" t="s">
        <v>11</v>
      </c>
      <c r="I6" s="6" t="s">
        <v>9</v>
      </c>
      <c r="J6" s="5"/>
      <c r="K6" s="6" t="s">
        <v>12</v>
      </c>
      <c r="L6" s="6" t="s">
        <v>9</v>
      </c>
      <c r="M6" s="5"/>
      <c r="N6" s="5"/>
      <c r="O6" s="5"/>
      <c r="P6" s="5"/>
      <c r="Q6" s="5"/>
      <c r="R6" s="5"/>
      <c r="S6" s="5"/>
      <c r="T6" s="5"/>
      <c r="U6" s="5"/>
      <c r="V6" s="5"/>
      <c r="W6" s="5"/>
      <c r="X6" s="5"/>
      <c r="Y6" s="5"/>
      <c r="Z6" s="5"/>
    </row>
    <row r="7" spans="1:26" x14ac:dyDescent="0.25">
      <c r="A7" s="4"/>
      <c r="B7" s="4" t="s">
        <v>13</v>
      </c>
      <c r="C7" s="7">
        <v>29</v>
      </c>
      <c r="D7" s="4"/>
      <c r="E7" s="8" t="s">
        <v>14</v>
      </c>
      <c r="F7" s="7">
        <v>217</v>
      </c>
      <c r="G7" s="4"/>
      <c r="H7" s="4" t="s">
        <v>15</v>
      </c>
      <c r="I7" s="7">
        <v>461</v>
      </c>
      <c r="J7" s="4"/>
      <c r="K7" s="4" t="s">
        <v>16</v>
      </c>
      <c r="L7" s="7">
        <v>8</v>
      </c>
      <c r="M7" s="4"/>
      <c r="N7" s="4"/>
      <c r="O7" s="4"/>
      <c r="P7" s="4"/>
      <c r="Q7" s="4"/>
      <c r="R7" s="4"/>
      <c r="S7" s="4"/>
      <c r="T7" s="4"/>
      <c r="U7" s="4"/>
      <c r="V7" s="4"/>
      <c r="W7" s="4"/>
      <c r="X7" s="4"/>
      <c r="Y7" s="4"/>
      <c r="Z7" s="4"/>
    </row>
    <row r="8" spans="1:26" x14ac:dyDescent="0.25">
      <c r="B8" s="4" t="s">
        <v>17</v>
      </c>
      <c r="C8" s="7">
        <v>381</v>
      </c>
      <c r="E8" s="8" t="s">
        <v>18</v>
      </c>
      <c r="F8" s="7">
        <v>112</v>
      </c>
      <c r="H8" s="4"/>
      <c r="K8" s="4" t="s">
        <v>19</v>
      </c>
      <c r="L8" s="7">
        <v>433</v>
      </c>
    </row>
    <row r="9" spans="1:26" x14ac:dyDescent="0.25">
      <c r="B9" s="4" t="s">
        <v>20</v>
      </c>
      <c r="C9" s="7">
        <v>17</v>
      </c>
      <c r="E9" s="8" t="s">
        <v>21</v>
      </c>
      <c r="F9" s="7">
        <v>3</v>
      </c>
      <c r="H9" s="4"/>
      <c r="K9" s="4" t="s">
        <v>22</v>
      </c>
      <c r="L9" s="7">
        <v>20</v>
      </c>
    </row>
    <row r="10" spans="1:26" x14ac:dyDescent="0.25">
      <c r="B10" s="4" t="s">
        <v>23</v>
      </c>
      <c r="C10" s="7">
        <v>34</v>
      </c>
      <c r="E10" s="8" t="s">
        <v>24</v>
      </c>
      <c r="F10" s="7">
        <v>129</v>
      </c>
      <c r="H10" s="4"/>
    </row>
    <row r="11" spans="1:26" x14ac:dyDescent="0.25">
      <c r="B11" s="4"/>
      <c r="C11" s="9"/>
      <c r="E11" s="5"/>
      <c r="F11" s="5"/>
      <c r="H11" s="4"/>
    </row>
    <row r="12" spans="1:26" x14ac:dyDescent="0.25">
      <c r="C12" s="9"/>
      <c r="E12" s="5"/>
      <c r="F12" s="5"/>
      <c r="H12" s="4"/>
    </row>
    <row r="13" spans="1:26" x14ac:dyDescent="0.25">
      <c r="C13" s="9"/>
      <c r="E13" s="5"/>
      <c r="F13" s="5"/>
      <c r="H13" s="4"/>
    </row>
    <row r="14" spans="1:26" x14ac:dyDescent="0.25">
      <c r="B14" s="10" t="s">
        <v>25</v>
      </c>
      <c r="C14" s="10">
        <f>SUM(C7:C13)</f>
        <v>461</v>
      </c>
      <c r="E14" s="5"/>
      <c r="F14" s="5"/>
      <c r="H14" s="4"/>
    </row>
    <row r="15" spans="1:26" x14ac:dyDescent="0.25">
      <c r="E15" s="5"/>
      <c r="F15" s="5"/>
      <c r="H15" s="4"/>
    </row>
    <row r="16" spans="1:26" ht="15.75" customHeight="1" x14ac:dyDescent="0.25">
      <c r="B16" s="11" t="s">
        <v>26</v>
      </c>
      <c r="C16" s="12" t="s">
        <v>27</v>
      </c>
      <c r="E16" s="13"/>
      <c r="F16" s="14"/>
    </row>
    <row r="17" spans="2:6" ht="15.75" customHeight="1" x14ac:dyDescent="0.25">
      <c r="B17" s="3" t="s">
        <v>28</v>
      </c>
      <c r="C17" s="7">
        <v>1</v>
      </c>
      <c r="E17" s="15"/>
      <c r="F17" s="4"/>
    </row>
    <row r="18" spans="2:6" ht="15.75" customHeight="1" x14ac:dyDescent="0.25">
      <c r="B18" s="3" t="s">
        <v>29</v>
      </c>
      <c r="C18" s="7">
        <v>1</v>
      </c>
      <c r="E18" s="15"/>
      <c r="F18" s="4"/>
    </row>
    <row r="19" spans="2:6" ht="15.75" customHeight="1" x14ac:dyDescent="0.25">
      <c r="B19" s="3" t="s">
        <v>30</v>
      </c>
      <c r="C19" s="7">
        <v>1</v>
      </c>
      <c r="E19" s="15"/>
      <c r="F19" s="4"/>
    </row>
    <row r="20" spans="2:6" ht="15.75" customHeight="1" x14ac:dyDescent="0.25">
      <c r="B20" s="3" t="s">
        <v>31</v>
      </c>
      <c r="C20" s="7">
        <v>2</v>
      </c>
      <c r="E20" s="15"/>
    </row>
    <row r="21" spans="2:6" ht="15.75" customHeight="1" x14ac:dyDescent="0.25">
      <c r="B21" s="3" t="s">
        <v>32</v>
      </c>
      <c r="C21" s="7">
        <v>2</v>
      </c>
      <c r="E21" s="15"/>
    </row>
    <row r="22" spans="2:6" ht="15.75" customHeight="1" x14ac:dyDescent="0.25">
      <c r="B22" s="3" t="s">
        <v>33</v>
      </c>
      <c r="C22" s="7">
        <v>5</v>
      </c>
      <c r="E22" s="15"/>
    </row>
    <row r="23" spans="2:6" ht="15.75" customHeight="1" x14ac:dyDescent="0.25">
      <c r="B23" s="3" t="s">
        <v>34</v>
      </c>
      <c r="C23" s="7">
        <v>1</v>
      </c>
      <c r="E23" s="15"/>
    </row>
    <row r="24" spans="2:6" ht="15.75" customHeight="1" x14ac:dyDescent="0.25">
      <c r="B24" s="3" t="s">
        <v>35</v>
      </c>
      <c r="C24" s="7">
        <v>7</v>
      </c>
      <c r="E24" s="15"/>
    </row>
    <row r="25" spans="2:6" ht="15.75" customHeight="1" x14ac:dyDescent="0.25">
      <c r="B25" s="3" t="s">
        <v>36</v>
      </c>
      <c r="C25" s="7">
        <v>1</v>
      </c>
      <c r="E25" s="15"/>
    </row>
    <row r="26" spans="2:6" ht="15.75" customHeight="1" x14ac:dyDescent="0.25">
      <c r="B26" s="3" t="s">
        <v>37</v>
      </c>
      <c r="C26" s="7">
        <v>11</v>
      </c>
      <c r="E26" s="15"/>
    </row>
    <row r="27" spans="2:6" ht="15.75" customHeight="1" x14ac:dyDescent="0.25">
      <c r="B27" s="3" t="s">
        <v>38</v>
      </c>
      <c r="C27" s="7">
        <v>3</v>
      </c>
      <c r="E27" s="15"/>
    </row>
    <row r="28" spans="2:6" ht="15.75" customHeight="1" x14ac:dyDescent="0.25">
      <c r="B28" s="3" t="s">
        <v>39</v>
      </c>
      <c r="C28" s="7">
        <v>3</v>
      </c>
      <c r="E28" s="15"/>
    </row>
    <row r="29" spans="2:6" ht="15.75" customHeight="1" x14ac:dyDescent="0.25">
      <c r="B29" s="3" t="s">
        <v>40</v>
      </c>
      <c r="C29" s="7">
        <v>2</v>
      </c>
      <c r="E29" s="15"/>
    </row>
    <row r="30" spans="2:6" ht="15.75" customHeight="1" x14ac:dyDescent="0.25">
      <c r="B30" s="3" t="s">
        <v>41</v>
      </c>
      <c r="C30" s="7">
        <v>1</v>
      </c>
      <c r="E30" s="15"/>
    </row>
    <row r="31" spans="2:6" ht="15.75" customHeight="1" x14ac:dyDescent="0.25">
      <c r="B31" s="3" t="s">
        <v>42</v>
      </c>
      <c r="C31" s="7">
        <v>7</v>
      </c>
      <c r="E31" s="15"/>
    </row>
    <row r="32" spans="2:6" ht="15.75" customHeight="1" x14ac:dyDescent="0.25">
      <c r="B32" s="3" t="s">
        <v>43</v>
      </c>
      <c r="C32" s="7">
        <v>4</v>
      </c>
      <c r="E32" s="15"/>
    </row>
    <row r="33" spans="2:5" ht="15.75" customHeight="1" x14ac:dyDescent="0.25">
      <c r="B33" s="3" t="s">
        <v>44</v>
      </c>
      <c r="C33" s="7">
        <v>1</v>
      </c>
      <c r="E33" s="15"/>
    </row>
    <row r="34" spans="2:5" ht="15.75" customHeight="1" x14ac:dyDescent="0.25">
      <c r="B34" s="3" t="s">
        <v>45</v>
      </c>
      <c r="C34" s="7">
        <v>58</v>
      </c>
      <c r="E34" s="15"/>
    </row>
    <row r="35" spans="2:5" ht="15.75" customHeight="1" x14ac:dyDescent="0.25">
      <c r="B35" s="3" t="s">
        <v>46</v>
      </c>
      <c r="C35" s="7">
        <v>4</v>
      </c>
      <c r="E35" s="15"/>
    </row>
    <row r="36" spans="2:5" ht="15.75" customHeight="1" x14ac:dyDescent="0.25">
      <c r="B36" s="3" t="s">
        <v>47</v>
      </c>
      <c r="C36" s="7">
        <v>1</v>
      </c>
      <c r="E36" s="15"/>
    </row>
    <row r="37" spans="2:5" ht="15.75" customHeight="1" x14ac:dyDescent="0.25">
      <c r="B37" s="3" t="s">
        <v>48</v>
      </c>
      <c r="C37" s="7">
        <v>35</v>
      </c>
      <c r="E37" s="15"/>
    </row>
    <row r="38" spans="2:5" ht="15.75" customHeight="1" x14ac:dyDescent="0.25">
      <c r="B38" s="3" t="s">
        <v>49</v>
      </c>
      <c r="C38" s="7">
        <v>10</v>
      </c>
      <c r="E38" s="15"/>
    </row>
    <row r="39" spans="2:5" ht="15.75" customHeight="1" x14ac:dyDescent="0.25">
      <c r="B39" s="3" t="s">
        <v>50</v>
      </c>
      <c r="C39" s="7">
        <v>2</v>
      </c>
      <c r="E39" s="15"/>
    </row>
    <row r="40" spans="2:5" ht="15.75" customHeight="1" x14ac:dyDescent="0.25">
      <c r="B40" s="3" t="s">
        <v>51</v>
      </c>
      <c r="C40" s="7">
        <v>2</v>
      </c>
      <c r="E40" s="15"/>
    </row>
    <row r="41" spans="2:5" ht="15.75" customHeight="1" x14ac:dyDescent="0.25">
      <c r="B41" s="3" t="s">
        <v>52</v>
      </c>
      <c r="C41" s="7">
        <v>30</v>
      </c>
      <c r="E41" s="15"/>
    </row>
    <row r="42" spans="2:5" ht="15.75" customHeight="1" x14ac:dyDescent="0.25">
      <c r="B42" s="3" t="s">
        <v>53</v>
      </c>
      <c r="C42" s="7">
        <v>54</v>
      </c>
      <c r="E42" s="15"/>
    </row>
    <row r="43" spans="2:5" ht="15.75" customHeight="1" x14ac:dyDescent="0.25">
      <c r="B43" s="3" t="s">
        <v>54</v>
      </c>
      <c r="C43" s="7">
        <v>3</v>
      </c>
      <c r="E43" s="15"/>
    </row>
    <row r="44" spans="2:5" ht="15.75" customHeight="1" x14ac:dyDescent="0.25">
      <c r="B44" s="3" t="s">
        <v>55</v>
      </c>
      <c r="C44" s="7">
        <v>1</v>
      </c>
      <c r="E44" s="15"/>
    </row>
    <row r="45" spans="2:5" ht="15.75" customHeight="1" x14ac:dyDescent="0.25">
      <c r="B45" s="3" t="s">
        <v>56</v>
      </c>
      <c r="C45" s="7">
        <v>1</v>
      </c>
      <c r="E45" s="15"/>
    </row>
    <row r="46" spans="2:5" ht="15.75" customHeight="1" x14ac:dyDescent="0.25">
      <c r="B46" s="3" t="s">
        <v>57</v>
      </c>
      <c r="C46" s="7">
        <v>82</v>
      </c>
      <c r="E46" s="15"/>
    </row>
    <row r="47" spans="2:5" ht="15.75" customHeight="1" x14ac:dyDescent="0.25">
      <c r="B47" s="3" t="s">
        <v>58</v>
      </c>
      <c r="C47" s="7">
        <v>2</v>
      </c>
      <c r="E47" s="15"/>
    </row>
    <row r="48" spans="2:5" ht="15.75" customHeight="1" x14ac:dyDescent="0.25">
      <c r="B48" s="3" t="s">
        <v>59</v>
      </c>
      <c r="C48" s="7">
        <v>1</v>
      </c>
      <c r="E48" s="15"/>
    </row>
    <row r="49" spans="2:5" ht="15.75" customHeight="1" x14ac:dyDescent="0.25">
      <c r="B49" s="3" t="s">
        <v>60</v>
      </c>
      <c r="C49" s="7">
        <v>9</v>
      </c>
      <c r="E49" s="15"/>
    </row>
    <row r="50" spans="2:5" ht="15.75" customHeight="1" x14ac:dyDescent="0.25">
      <c r="B50" s="3" t="s">
        <v>61</v>
      </c>
      <c r="C50" s="7">
        <v>1</v>
      </c>
      <c r="E50" s="15"/>
    </row>
    <row r="51" spans="2:5" ht="15.75" customHeight="1" x14ac:dyDescent="0.25">
      <c r="B51" s="3" t="s">
        <v>62</v>
      </c>
      <c r="C51" s="7">
        <v>3</v>
      </c>
      <c r="E51" s="15"/>
    </row>
    <row r="52" spans="2:5" ht="15.75" customHeight="1" x14ac:dyDescent="0.25">
      <c r="B52" s="3" t="s">
        <v>63</v>
      </c>
      <c r="C52" s="7">
        <v>59</v>
      </c>
      <c r="E52" s="15"/>
    </row>
    <row r="53" spans="2:5" ht="15.75" customHeight="1" x14ac:dyDescent="0.25">
      <c r="B53" s="3" t="s">
        <v>64</v>
      </c>
      <c r="C53" s="7">
        <v>15</v>
      </c>
      <c r="E53" s="15"/>
    </row>
    <row r="54" spans="2:5" ht="15.75" customHeight="1" x14ac:dyDescent="0.25">
      <c r="B54" s="3" t="s">
        <v>65</v>
      </c>
      <c r="C54" s="7">
        <v>1</v>
      </c>
      <c r="E54" s="15"/>
    </row>
    <row r="55" spans="2:5" ht="15.75" customHeight="1" x14ac:dyDescent="0.25">
      <c r="B55" s="3" t="s">
        <v>66</v>
      </c>
      <c r="C55" s="7">
        <v>1</v>
      </c>
      <c r="E55" s="15"/>
    </row>
    <row r="56" spans="2:5" ht="15.75" customHeight="1" x14ac:dyDescent="0.25">
      <c r="B56" s="3" t="s">
        <v>67</v>
      </c>
      <c r="C56" s="7">
        <v>14</v>
      </c>
      <c r="E56" s="15"/>
    </row>
    <row r="57" spans="2:5" ht="15.75" customHeight="1" x14ac:dyDescent="0.25">
      <c r="B57" s="3" t="s">
        <v>68</v>
      </c>
      <c r="C57" s="7">
        <v>1</v>
      </c>
      <c r="E57" s="15"/>
    </row>
    <row r="58" spans="2:5" ht="15.75" customHeight="1" x14ac:dyDescent="0.25">
      <c r="B58" s="3" t="s">
        <v>69</v>
      </c>
      <c r="C58" s="7">
        <v>1</v>
      </c>
      <c r="E58" s="15"/>
    </row>
    <row r="59" spans="2:5" ht="15.75" customHeight="1" x14ac:dyDescent="0.25">
      <c r="B59" s="3" t="s">
        <v>70</v>
      </c>
      <c r="C59" s="7">
        <v>1</v>
      </c>
      <c r="E59" s="15"/>
    </row>
    <row r="60" spans="2:5" ht="15.75" customHeight="1" x14ac:dyDescent="0.25">
      <c r="B60" s="3" t="s">
        <v>71</v>
      </c>
      <c r="C60" s="7">
        <v>1</v>
      </c>
      <c r="E60" s="15"/>
    </row>
    <row r="61" spans="2:5" ht="15.75" customHeight="1" x14ac:dyDescent="0.25">
      <c r="B61" s="3" t="s">
        <v>72</v>
      </c>
      <c r="C61" s="7">
        <v>1</v>
      </c>
      <c r="E61" s="15"/>
    </row>
    <row r="62" spans="2:5" ht="15.75" customHeight="1" x14ac:dyDescent="0.25">
      <c r="B62" s="3" t="s">
        <v>73</v>
      </c>
      <c r="C62" s="7">
        <v>8</v>
      </c>
      <c r="E62" s="15"/>
    </row>
    <row r="63" spans="2:5" ht="15.75" customHeight="1" x14ac:dyDescent="0.25">
      <c r="B63" s="3" t="s">
        <v>74</v>
      </c>
      <c r="C63" s="7">
        <v>6</v>
      </c>
      <c r="E63" s="15"/>
    </row>
    <row r="64" spans="2:5" ht="15.75" customHeight="1" x14ac:dyDescent="0.25">
      <c r="E64" s="15"/>
    </row>
    <row r="65" spans="5:5" ht="15.75" customHeight="1" x14ac:dyDescent="0.25">
      <c r="E65" s="15"/>
    </row>
    <row r="66" spans="5:5" ht="15.75" customHeight="1" x14ac:dyDescent="0.25">
      <c r="E66" s="15"/>
    </row>
    <row r="67" spans="5:5" ht="15.75" customHeight="1" x14ac:dyDescent="0.25">
      <c r="E67" s="15"/>
    </row>
    <row r="68" spans="5:5" ht="15.75" customHeight="1" x14ac:dyDescent="0.25">
      <c r="E68" s="15"/>
    </row>
    <row r="69" spans="5:5" ht="15.75" customHeight="1" x14ac:dyDescent="0.25">
      <c r="E69" s="15"/>
    </row>
    <row r="70" spans="5:5" ht="15.75" customHeight="1" x14ac:dyDescent="0.25">
      <c r="E70" s="15"/>
    </row>
    <row r="71" spans="5:5" ht="15.75" customHeight="1" x14ac:dyDescent="0.25">
      <c r="E71" s="15"/>
    </row>
    <row r="72" spans="5:5" ht="15.75" customHeight="1" x14ac:dyDescent="0.25">
      <c r="E72" s="15"/>
    </row>
    <row r="73" spans="5:5" ht="15.75" customHeight="1" x14ac:dyDescent="0.25">
      <c r="E73" s="15"/>
    </row>
    <row r="74" spans="5:5" ht="15.75" customHeight="1" x14ac:dyDescent="0.25">
      <c r="E74" s="15"/>
    </row>
    <row r="75" spans="5:5" ht="15.75" customHeight="1" x14ac:dyDescent="0.25">
      <c r="E75" s="15"/>
    </row>
    <row r="76" spans="5:5" ht="15.75" customHeight="1" x14ac:dyDescent="0.25">
      <c r="E76" s="15"/>
    </row>
    <row r="77" spans="5:5" ht="15.75" customHeight="1" x14ac:dyDescent="0.25">
      <c r="E77" s="15"/>
    </row>
    <row r="78" spans="5:5" ht="15.75" customHeight="1" x14ac:dyDescent="0.25">
      <c r="E78" s="15"/>
    </row>
    <row r="79" spans="5:5" ht="15.75" customHeight="1" x14ac:dyDescent="0.25">
      <c r="E79" s="15"/>
    </row>
    <row r="80" spans="5:5" ht="15.75" customHeight="1" x14ac:dyDescent="0.25">
      <c r="E80" s="15"/>
    </row>
    <row r="81" spans="5:5" ht="15.75" customHeight="1" x14ac:dyDescent="0.25">
      <c r="E81" s="15"/>
    </row>
    <row r="82" spans="5:5" ht="15.75" customHeight="1" x14ac:dyDescent="0.25">
      <c r="E82" s="15"/>
    </row>
    <row r="83" spans="5:5" ht="15.75" customHeight="1" x14ac:dyDescent="0.25">
      <c r="E83" s="15"/>
    </row>
    <row r="84" spans="5:5" ht="15.75" customHeight="1" x14ac:dyDescent="0.25">
      <c r="E84" s="15"/>
    </row>
    <row r="85" spans="5:5" ht="15.75" customHeight="1" x14ac:dyDescent="0.25">
      <c r="E85" s="15"/>
    </row>
    <row r="86" spans="5:5" ht="15.75" customHeight="1" x14ac:dyDescent="0.25">
      <c r="E86" s="15"/>
    </row>
    <row r="87" spans="5:5" ht="15.75" customHeight="1" x14ac:dyDescent="0.25">
      <c r="E87" s="15"/>
    </row>
    <row r="88" spans="5:5" ht="15.75" customHeight="1" x14ac:dyDescent="0.25">
      <c r="E88" s="15"/>
    </row>
    <row r="89" spans="5:5" ht="15.75" customHeight="1" x14ac:dyDescent="0.25">
      <c r="E89" s="15"/>
    </row>
    <row r="90" spans="5:5" ht="15.75" customHeight="1" x14ac:dyDescent="0.25">
      <c r="E90" s="15"/>
    </row>
    <row r="91" spans="5:5" ht="15.75" customHeight="1" x14ac:dyDescent="0.25">
      <c r="E91" s="15"/>
    </row>
    <row r="92" spans="5:5" ht="15.75" customHeight="1" x14ac:dyDescent="0.25">
      <c r="E92" s="15"/>
    </row>
    <row r="93" spans="5:5" ht="15.75" customHeight="1" x14ac:dyDescent="0.25">
      <c r="E93" s="15"/>
    </row>
    <row r="94" spans="5:5" ht="15.75" customHeight="1" x14ac:dyDescent="0.25">
      <c r="E94" s="15"/>
    </row>
    <row r="95" spans="5:5" ht="15.75" customHeight="1" x14ac:dyDescent="0.25">
      <c r="E95" s="15"/>
    </row>
    <row r="96" spans="5:5" ht="15.75" customHeight="1" x14ac:dyDescent="0.25">
      <c r="E96" s="15"/>
    </row>
    <row r="97" spans="5:5" ht="15.75" customHeight="1" x14ac:dyDescent="0.25">
      <c r="E97" s="15"/>
    </row>
    <row r="98" spans="5:5" ht="15.75" customHeight="1" x14ac:dyDescent="0.25">
      <c r="E98" s="15"/>
    </row>
    <row r="99" spans="5:5" ht="15.75" customHeight="1" x14ac:dyDescent="0.25">
      <c r="E99" s="15"/>
    </row>
    <row r="100" spans="5:5" ht="15.75" customHeight="1" x14ac:dyDescent="0.25">
      <c r="E100" s="15"/>
    </row>
    <row r="101" spans="5:5" ht="15.75" customHeight="1" x14ac:dyDescent="0.25">
      <c r="E101" s="15"/>
    </row>
    <row r="102" spans="5:5" ht="15.75" customHeight="1" x14ac:dyDescent="0.25">
      <c r="E102" s="15"/>
    </row>
    <row r="103" spans="5:5" ht="15.75" customHeight="1" x14ac:dyDescent="0.25">
      <c r="E103" s="15"/>
    </row>
    <row r="104" spans="5:5" ht="15.75" customHeight="1" x14ac:dyDescent="0.25">
      <c r="E104" s="15"/>
    </row>
    <row r="105" spans="5:5" ht="15.75" customHeight="1" x14ac:dyDescent="0.25">
      <c r="E105" s="15"/>
    </row>
    <row r="106" spans="5:5" ht="15.75" customHeight="1" x14ac:dyDescent="0.25">
      <c r="E106" s="15"/>
    </row>
    <row r="107" spans="5:5" ht="15.75" customHeight="1" x14ac:dyDescent="0.25">
      <c r="E107" s="15"/>
    </row>
    <row r="108" spans="5:5" ht="15.75" customHeight="1" x14ac:dyDescent="0.25">
      <c r="E108" s="15"/>
    </row>
    <row r="109" spans="5:5" ht="15.75" customHeight="1" x14ac:dyDescent="0.25">
      <c r="E109" s="15"/>
    </row>
    <row r="110" spans="5:5" ht="15.75" customHeight="1" x14ac:dyDescent="0.25">
      <c r="E110" s="15"/>
    </row>
    <row r="111" spans="5:5" ht="15.75" customHeight="1" x14ac:dyDescent="0.25">
      <c r="E111" s="15"/>
    </row>
    <row r="112" spans="5:5" ht="15.75" customHeight="1" x14ac:dyDescent="0.25">
      <c r="E112" s="15"/>
    </row>
    <row r="113" spans="5:5" ht="15.75" customHeight="1" x14ac:dyDescent="0.25">
      <c r="E113" s="15"/>
    </row>
    <row r="114" spans="5:5" ht="15.75" customHeight="1" x14ac:dyDescent="0.25">
      <c r="E114" s="15"/>
    </row>
    <row r="115" spans="5:5" ht="15.75" customHeight="1" x14ac:dyDescent="0.25">
      <c r="E115" s="15"/>
    </row>
    <row r="116" spans="5:5" ht="15.75" customHeight="1" x14ac:dyDescent="0.25">
      <c r="E116" s="15"/>
    </row>
    <row r="117" spans="5:5" ht="15.75" customHeight="1" x14ac:dyDescent="0.25"/>
    <row r="118" spans="5:5" ht="15.75" customHeight="1" x14ac:dyDescent="0.25"/>
    <row r="119" spans="5:5" ht="15.75" customHeight="1" x14ac:dyDescent="0.25"/>
    <row r="120" spans="5:5" ht="15.75" customHeight="1" x14ac:dyDescent="0.25"/>
    <row r="121" spans="5:5" ht="15.75" customHeight="1" x14ac:dyDescent="0.25"/>
    <row r="122" spans="5:5" ht="15.75" customHeight="1" x14ac:dyDescent="0.25"/>
    <row r="123" spans="5:5" ht="15.75" customHeight="1" x14ac:dyDescent="0.25"/>
    <row r="124" spans="5:5" ht="15.75" customHeight="1" x14ac:dyDescent="0.25"/>
    <row r="125" spans="5:5" ht="15.75" customHeight="1" x14ac:dyDescent="0.25"/>
    <row r="126" spans="5:5" ht="15.75" customHeight="1" x14ac:dyDescent="0.25"/>
    <row r="127" spans="5:5" ht="15.75" customHeight="1" x14ac:dyDescent="0.25"/>
    <row r="128" spans="5:5"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sheetData>
  <sheetProtection algorithmName="SHA-512" hashValue="kY9GOsHE5rXT4AmZpNNRBARkN0QncRzWXNfDfGcwsjM3cCe+nVrLtcgsbd8tDdmDLF9lF42i5oVYwXq1KW8MhA==" saltValue="JNDD8siaOpjYqGwX0ZB62w==" spinCount="100000" sheet="1" objects="1" scenarios="1" selectLockedCells="1" selectUnlockedCells="1"/>
  <pageMargins left="0.39370078740157483" right="0.39370078740157483" top="0.39370078740157483" bottom="0.39370078740157483" header="0" footer="0"/>
  <pageSetup paperSize="9" fitToHeight="0" orientation="portrait"/>
  <headerFooter>
    <oddFooter>&amp;LCreated by OTISS.&amp;C&amp;D&amp;RPage &amp;P of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20"/>
  <sheetViews>
    <sheetView tabSelected="1" topLeftCell="B11" workbookViewId="0">
      <selection activeCell="G15" sqref="G15"/>
    </sheetView>
  </sheetViews>
  <sheetFormatPr defaultColWidth="14.42578125" defaultRowHeight="15" customHeight="1" x14ac:dyDescent="0.25"/>
  <cols>
    <col min="1" max="1" width="5.7109375" style="26" hidden="1" customWidth="1"/>
    <col min="2" max="2" width="12.7109375" style="26" customWidth="1"/>
    <col min="3" max="3" width="12.5703125" style="26" customWidth="1"/>
    <col min="4" max="4" width="14.42578125" style="26"/>
    <col min="5" max="6" width="12.7109375" style="26" customWidth="1"/>
    <col min="7" max="7" width="12.7109375" style="19" customWidth="1"/>
    <col min="8" max="8" width="12.7109375" style="26" customWidth="1"/>
    <col min="9" max="10" width="25.7109375" style="26" customWidth="1"/>
    <col min="11" max="23" width="12.7109375" style="26" customWidth="1"/>
    <col min="24" max="24" width="25.7109375" style="26" customWidth="1"/>
    <col min="25" max="25" width="6.42578125" style="26" customWidth="1"/>
    <col min="26" max="27" width="25.7109375" style="26" customWidth="1"/>
    <col min="28" max="28" width="12.7109375" style="26" customWidth="1"/>
    <col min="29" max="29" width="6.42578125" style="26" customWidth="1"/>
    <col min="30" max="30" width="25.7109375" style="26" customWidth="1"/>
    <col min="31" max="44" width="12.7109375" style="26" customWidth="1"/>
    <col min="45" max="45" width="6" style="26" customWidth="1"/>
    <col min="46" max="51" width="12.7109375" style="26" customWidth="1"/>
    <col min="52" max="52" width="7.5703125" style="26" customWidth="1"/>
    <col min="53" max="53" width="30.7109375" style="26" customWidth="1"/>
    <col min="54" max="56" width="15.140625" style="26" hidden="1" customWidth="1"/>
    <col min="57" max="57" width="25.7109375" style="26" hidden="1" customWidth="1"/>
    <col min="58" max="60" width="12.7109375" style="26" hidden="1" customWidth="1"/>
    <col min="61" max="61" width="30.7109375" style="26" hidden="1" customWidth="1"/>
    <col min="62" max="64" width="15.140625" style="26" hidden="1" customWidth="1"/>
    <col min="65" max="16384" width="14.42578125" style="26"/>
  </cols>
  <sheetData>
    <row r="2" spans="1:64" ht="58.5" customHeight="1" x14ac:dyDescent="0.25">
      <c r="A2" s="20" t="s">
        <v>75</v>
      </c>
      <c r="B2" s="21" t="s">
        <v>76</v>
      </c>
      <c r="C2" s="21" t="s">
        <v>77</v>
      </c>
      <c r="D2" s="22" t="s">
        <v>417</v>
      </c>
      <c r="E2" s="21" t="s">
        <v>78</v>
      </c>
      <c r="F2" s="21" t="s">
        <v>101</v>
      </c>
      <c r="G2" s="16" t="s">
        <v>102</v>
      </c>
      <c r="H2" s="23" t="s">
        <v>26</v>
      </c>
      <c r="I2" s="24" t="s">
        <v>111</v>
      </c>
      <c r="J2" s="24" t="s">
        <v>112</v>
      </c>
      <c r="K2" s="24" t="s">
        <v>113</v>
      </c>
      <c r="L2" s="24" t="s">
        <v>114</v>
      </c>
      <c r="M2" s="24" t="s">
        <v>113</v>
      </c>
      <c r="N2" s="24" t="s">
        <v>113</v>
      </c>
      <c r="O2" s="21" t="s">
        <v>79</v>
      </c>
      <c r="P2" s="23" t="s">
        <v>80</v>
      </c>
      <c r="Q2" s="23" t="s">
        <v>81</v>
      </c>
      <c r="R2" s="23" t="s">
        <v>82</v>
      </c>
      <c r="S2" s="21" t="s">
        <v>83</v>
      </c>
      <c r="T2" s="21" t="s">
        <v>84</v>
      </c>
      <c r="U2" s="21" t="s">
        <v>85</v>
      </c>
      <c r="V2" s="21" t="s">
        <v>86</v>
      </c>
      <c r="W2" s="23" t="s">
        <v>10</v>
      </c>
      <c r="X2" s="21" t="s">
        <v>87</v>
      </c>
      <c r="Y2" s="20"/>
      <c r="Z2" s="23" t="s">
        <v>88</v>
      </c>
      <c r="AA2" s="23" t="s">
        <v>89</v>
      </c>
      <c r="AB2" s="23" t="s">
        <v>8</v>
      </c>
      <c r="AC2" s="20"/>
      <c r="AD2" s="23" t="s">
        <v>90</v>
      </c>
      <c r="AE2" s="21" t="s">
        <v>91</v>
      </c>
      <c r="AF2" s="21" t="s">
        <v>92</v>
      </c>
      <c r="AG2" s="21" t="s">
        <v>93</v>
      </c>
      <c r="AH2" s="21" t="s">
        <v>94</v>
      </c>
      <c r="AI2" s="21" t="s">
        <v>12</v>
      </c>
      <c r="AJ2" s="21" t="s">
        <v>78</v>
      </c>
      <c r="AK2" s="23" t="s">
        <v>95</v>
      </c>
      <c r="AL2" s="23" t="s">
        <v>96</v>
      </c>
      <c r="AM2" s="21" t="s">
        <v>97</v>
      </c>
      <c r="AN2" s="21" t="s">
        <v>98</v>
      </c>
      <c r="AO2" s="21" t="s">
        <v>99</v>
      </c>
      <c r="AP2" s="21" t="s">
        <v>100</v>
      </c>
      <c r="AQ2" s="21" t="s">
        <v>103</v>
      </c>
      <c r="AR2" s="21" t="s">
        <v>104</v>
      </c>
      <c r="AS2" s="20"/>
      <c r="AT2" s="21" t="s">
        <v>105</v>
      </c>
      <c r="AU2" s="21" t="s">
        <v>106</v>
      </c>
      <c r="AV2" s="23" t="s">
        <v>107</v>
      </c>
      <c r="AW2" s="21" t="s">
        <v>108</v>
      </c>
      <c r="AX2" s="21" t="s">
        <v>109</v>
      </c>
      <c r="AY2" s="21" t="s">
        <v>110</v>
      </c>
      <c r="AZ2" s="20"/>
      <c r="BA2" s="25" t="s">
        <v>115</v>
      </c>
      <c r="BB2" s="25" t="s">
        <v>116</v>
      </c>
      <c r="BC2" s="25" t="s">
        <v>117</v>
      </c>
      <c r="BD2" s="25" t="s">
        <v>118</v>
      </c>
      <c r="BE2" s="24" t="s">
        <v>119</v>
      </c>
      <c r="BF2" s="24" t="s">
        <v>120</v>
      </c>
      <c r="BG2" s="24" t="s">
        <v>121</v>
      </c>
      <c r="BH2" s="24" t="s">
        <v>120</v>
      </c>
      <c r="BI2" s="25" t="s">
        <v>115</v>
      </c>
      <c r="BJ2" s="25" t="s">
        <v>122</v>
      </c>
      <c r="BK2" s="25" t="s">
        <v>123</v>
      </c>
      <c r="BL2" s="25" t="s">
        <v>124</v>
      </c>
    </row>
    <row r="3" spans="1:64" ht="75" customHeight="1" x14ac:dyDescent="0.25">
      <c r="B3" s="27" t="s">
        <v>141</v>
      </c>
      <c r="C3" s="27" t="s">
        <v>125</v>
      </c>
      <c r="D3" s="28">
        <v>44761</v>
      </c>
      <c r="E3" s="27" t="s">
        <v>142</v>
      </c>
      <c r="F3" s="29" t="s">
        <v>152</v>
      </c>
      <c r="G3" s="17" t="str">
        <f>HYPERLINK(F3,B3)</f>
        <v>T002</v>
      </c>
      <c r="H3" s="27" t="s">
        <v>53</v>
      </c>
      <c r="I3" s="30" t="s">
        <v>156</v>
      </c>
      <c r="J3" s="29" t="s">
        <v>157</v>
      </c>
      <c r="K3" s="31" t="s">
        <v>138</v>
      </c>
      <c r="L3" s="32" t="s">
        <v>139</v>
      </c>
      <c r="M3" s="32" t="s">
        <v>140</v>
      </c>
      <c r="N3" s="33" t="s">
        <v>140</v>
      </c>
      <c r="O3" s="27"/>
      <c r="P3" s="27" t="s">
        <v>126</v>
      </c>
      <c r="Q3" s="34" t="s">
        <v>127</v>
      </c>
      <c r="R3" s="35" t="s">
        <v>128</v>
      </c>
      <c r="S3" s="35">
        <v>1</v>
      </c>
      <c r="T3" s="35" t="s">
        <v>128</v>
      </c>
      <c r="U3" s="35">
        <v>25</v>
      </c>
      <c r="V3" s="35">
        <v>66</v>
      </c>
      <c r="W3" s="35" t="s">
        <v>18</v>
      </c>
      <c r="X3" s="30" t="s">
        <v>143</v>
      </c>
      <c r="Z3" s="30" t="s">
        <v>144</v>
      </c>
      <c r="AA3" s="30" t="s">
        <v>145</v>
      </c>
      <c r="AB3" s="35" t="s">
        <v>17</v>
      </c>
      <c r="AD3" s="30" t="s">
        <v>146</v>
      </c>
      <c r="AE3" s="36" t="s">
        <v>147</v>
      </c>
      <c r="AF3" s="35" t="s">
        <v>16</v>
      </c>
      <c r="AG3" s="35" t="s">
        <v>148</v>
      </c>
      <c r="AH3" s="35" t="s">
        <v>130</v>
      </c>
      <c r="AI3" s="37" t="s">
        <v>22</v>
      </c>
      <c r="AJ3" s="38" t="s">
        <v>149</v>
      </c>
      <c r="AK3" s="39">
        <v>492646.89</v>
      </c>
      <c r="AL3" s="39">
        <v>164623.82</v>
      </c>
      <c r="AM3" s="40" t="s">
        <v>150</v>
      </c>
      <c r="AN3" s="40" t="s">
        <v>151</v>
      </c>
      <c r="AO3" s="40" t="s">
        <v>131</v>
      </c>
      <c r="AP3" s="40" t="s">
        <v>132</v>
      </c>
      <c r="AQ3" s="39">
        <v>0</v>
      </c>
      <c r="AR3" s="39">
        <v>0</v>
      </c>
      <c r="AT3" s="35" t="s">
        <v>3</v>
      </c>
      <c r="AU3" s="35" t="s">
        <v>7</v>
      </c>
      <c r="AV3" s="41" t="s">
        <v>133</v>
      </c>
      <c r="AW3" s="42" t="s">
        <v>153</v>
      </c>
      <c r="AX3" s="41" t="s">
        <v>154</v>
      </c>
      <c r="AY3" s="41" t="s">
        <v>155</v>
      </c>
      <c r="BA3" s="30"/>
      <c r="BB3" s="43"/>
      <c r="BC3" s="43"/>
      <c r="BD3" s="35"/>
      <c r="BE3" s="29"/>
      <c r="BF3" s="31"/>
      <c r="BG3" s="32"/>
      <c r="BH3" s="31"/>
      <c r="BI3" s="30"/>
      <c r="BJ3" s="43"/>
      <c r="BK3" s="43"/>
      <c r="BL3" s="35"/>
    </row>
    <row r="4" spans="1:64" ht="75" customHeight="1" x14ac:dyDescent="0.25">
      <c r="B4" s="27" t="s">
        <v>162</v>
      </c>
      <c r="C4" s="27" t="s">
        <v>125</v>
      </c>
      <c r="D4" s="28">
        <v>44761</v>
      </c>
      <c r="E4" s="27" t="s">
        <v>142</v>
      </c>
      <c r="F4" s="29" t="s">
        <v>170</v>
      </c>
      <c r="G4" s="18" t="str">
        <f t="shared" ref="G3:G20" si="0">HYPERLINK(F4,B4)</f>
        <v>T012</v>
      </c>
      <c r="H4" s="27" t="s">
        <v>53</v>
      </c>
      <c r="I4" s="30" t="s">
        <v>136</v>
      </c>
      <c r="J4" s="29" t="s">
        <v>137</v>
      </c>
      <c r="K4" s="31" t="s">
        <v>138</v>
      </c>
      <c r="L4" s="32" t="s">
        <v>139</v>
      </c>
      <c r="M4" s="32" t="s">
        <v>140</v>
      </c>
      <c r="N4" s="33" t="s">
        <v>140</v>
      </c>
      <c r="O4" s="27" t="s">
        <v>163</v>
      </c>
      <c r="P4" s="27" t="s">
        <v>126</v>
      </c>
      <c r="Q4" s="34" t="s">
        <v>127</v>
      </c>
      <c r="R4" s="35" t="s">
        <v>128</v>
      </c>
      <c r="S4" s="35">
        <v>1</v>
      </c>
      <c r="T4" s="35" t="s">
        <v>128</v>
      </c>
      <c r="U4" s="35">
        <v>15</v>
      </c>
      <c r="V4" s="35">
        <v>26</v>
      </c>
      <c r="W4" s="35" t="s">
        <v>24</v>
      </c>
      <c r="X4" s="30" t="s">
        <v>164</v>
      </c>
      <c r="Z4" s="30" t="s">
        <v>165</v>
      </c>
      <c r="AA4" s="30" t="s">
        <v>166</v>
      </c>
      <c r="AB4" s="35" t="s">
        <v>23</v>
      </c>
      <c r="AD4" s="30" t="s">
        <v>146</v>
      </c>
      <c r="AE4" s="36" t="s">
        <v>147</v>
      </c>
      <c r="AF4" s="35" t="s">
        <v>16</v>
      </c>
      <c r="AG4" s="35" t="s">
        <v>148</v>
      </c>
      <c r="AH4" s="35" t="s">
        <v>130</v>
      </c>
      <c r="AI4" s="37" t="s">
        <v>22</v>
      </c>
      <c r="AJ4" s="38" t="s">
        <v>167</v>
      </c>
      <c r="AK4" s="39">
        <v>492674.6</v>
      </c>
      <c r="AL4" s="39">
        <v>164633.79999999999</v>
      </c>
      <c r="AM4" s="40" t="s">
        <v>168</v>
      </c>
      <c r="AN4" s="40" t="s">
        <v>169</v>
      </c>
      <c r="AO4" s="40" t="s">
        <v>161</v>
      </c>
      <c r="AP4" s="40" t="s">
        <v>132</v>
      </c>
      <c r="AQ4" s="39">
        <v>0</v>
      </c>
      <c r="AR4" s="39">
        <v>0</v>
      </c>
      <c r="AT4" s="35" t="s">
        <v>3</v>
      </c>
      <c r="AU4" s="35" t="s">
        <v>7</v>
      </c>
      <c r="AV4" s="41" t="s">
        <v>133</v>
      </c>
      <c r="AW4" s="42" t="s">
        <v>171</v>
      </c>
      <c r="AX4" s="41" t="s">
        <v>134</v>
      </c>
      <c r="AY4" s="41" t="s">
        <v>135</v>
      </c>
      <c r="BA4" s="30"/>
      <c r="BB4" s="43"/>
      <c r="BC4" s="43"/>
      <c r="BD4" s="35"/>
      <c r="BE4" s="29"/>
      <c r="BF4" s="31"/>
      <c r="BG4" s="32"/>
      <c r="BH4" s="31"/>
      <c r="BI4" s="30"/>
      <c r="BJ4" s="43"/>
      <c r="BK4" s="43"/>
      <c r="BL4" s="35"/>
    </row>
    <row r="5" spans="1:64" ht="75" customHeight="1" x14ac:dyDescent="0.25">
      <c r="B5" s="27" t="s">
        <v>181</v>
      </c>
      <c r="C5" s="27" t="s">
        <v>125</v>
      </c>
      <c r="D5" s="28">
        <v>44761</v>
      </c>
      <c r="E5" s="27" t="s">
        <v>158</v>
      </c>
      <c r="F5" s="29" t="s">
        <v>187</v>
      </c>
      <c r="G5" s="18" t="str">
        <f t="shared" si="0"/>
        <v>T050</v>
      </c>
      <c r="H5" s="27" t="s">
        <v>53</v>
      </c>
      <c r="I5" s="30" t="s">
        <v>189</v>
      </c>
      <c r="J5" s="29" t="s">
        <v>137</v>
      </c>
      <c r="K5" s="31" t="s">
        <v>138</v>
      </c>
      <c r="L5" s="32" t="s">
        <v>177</v>
      </c>
      <c r="M5" s="32" t="s">
        <v>178</v>
      </c>
      <c r="N5" s="33" t="s">
        <v>178</v>
      </c>
      <c r="O5" s="27"/>
      <c r="P5" s="27" t="s">
        <v>126</v>
      </c>
      <c r="Q5" s="34" t="s">
        <v>127</v>
      </c>
      <c r="R5" s="35" t="s">
        <v>128</v>
      </c>
      <c r="S5" s="35">
        <v>1</v>
      </c>
      <c r="T5" s="35" t="s">
        <v>128</v>
      </c>
      <c r="U5" s="35">
        <v>25</v>
      </c>
      <c r="V5" s="35">
        <v>48</v>
      </c>
      <c r="W5" s="35" t="s">
        <v>14</v>
      </c>
      <c r="X5" s="30" t="s">
        <v>182</v>
      </c>
      <c r="Z5" s="30" t="s">
        <v>174</v>
      </c>
      <c r="AA5" s="30" t="s">
        <v>183</v>
      </c>
      <c r="AB5" s="35" t="s">
        <v>23</v>
      </c>
      <c r="AD5" s="30" t="s">
        <v>146</v>
      </c>
      <c r="AE5" s="36" t="s">
        <v>147</v>
      </c>
      <c r="AF5" s="35" t="s">
        <v>16</v>
      </c>
      <c r="AG5" s="35" t="s">
        <v>148</v>
      </c>
      <c r="AH5" s="35" t="s">
        <v>130</v>
      </c>
      <c r="AI5" s="37" t="s">
        <v>22</v>
      </c>
      <c r="AJ5" s="38" t="s">
        <v>184</v>
      </c>
      <c r="AK5" s="39">
        <v>492749.13</v>
      </c>
      <c r="AL5" s="39">
        <v>164692.41</v>
      </c>
      <c r="AM5" s="40" t="s">
        <v>185</v>
      </c>
      <c r="AN5" s="40" t="s">
        <v>186</v>
      </c>
      <c r="AO5" s="40" t="s">
        <v>180</v>
      </c>
      <c r="AP5" s="40" t="s">
        <v>172</v>
      </c>
      <c r="AQ5" s="39">
        <v>0</v>
      </c>
      <c r="AR5" s="39">
        <v>0</v>
      </c>
      <c r="AT5" s="35" t="s">
        <v>3</v>
      </c>
      <c r="AU5" s="35" t="s">
        <v>7</v>
      </c>
      <c r="AV5" s="41" t="s">
        <v>175</v>
      </c>
      <c r="AW5" s="42" t="s">
        <v>188</v>
      </c>
      <c r="AX5" s="41" t="s">
        <v>154</v>
      </c>
      <c r="AY5" s="41" t="s">
        <v>176</v>
      </c>
      <c r="BA5" s="30"/>
      <c r="BB5" s="43"/>
      <c r="BC5" s="43"/>
      <c r="BD5" s="35"/>
      <c r="BE5" s="29"/>
      <c r="BF5" s="31"/>
      <c r="BG5" s="32"/>
      <c r="BH5" s="31"/>
      <c r="BI5" s="30"/>
      <c r="BJ5" s="43"/>
      <c r="BK5" s="43"/>
      <c r="BL5" s="35"/>
    </row>
    <row r="6" spans="1:64" ht="75" customHeight="1" x14ac:dyDescent="0.25">
      <c r="B6" s="27" t="s">
        <v>193</v>
      </c>
      <c r="C6" s="27" t="s">
        <v>125</v>
      </c>
      <c r="D6" s="28">
        <v>44761</v>
      </c>
      <c r="E6" s="27" t="s">
        <v>194</v>
      </c>
      <c r="F6" s="29" t="s">
        <v>205</v>
      </c>
      <c r="G6" s="18" t="str">
        <f t="shared" si="0"/>
        <v>T065</v>
      </c>
      <c r="H6" s="27" t="s">
        <v>40</v>
      </c>
      <c r="I6" s="30" t="s">
        <v>207</v>
      </c>
      <c r="J6" s="29" t="s">
        <v>208</v>
      </c>
      <c r="K6" s="31" t="s">
        <v>138</v>
      </c>
      <c r="L6" s="32" t="s">
        <v>177</v>
      </c>
      <c r="M6" s="32" t="s">
        <v>178</v>
      </c>
      <c r="N6" s="33" t="s">
        <v>178</v>
      </c>
      <c r="O6" s="27"/>
      <c r="P6" s="27" t="s">
        <v>195</v>
      </c>
      <c r="Q6" s="34" t="s">
        <v>196</v>
      </c>
      <c r="R6" s="35" t="s">
        <v>128</v>
      </c>
      <c r="S6" s="35">
        <v>1</v>
      </c>
      <c r="T6" s="35" t="s">
        <v>128</v>
      </c>
      <c r="U6" s="35">
        <v>15</v>
      </c>
      <c r="V6" s="35">
        <v>125</v>
      </c>
      <c r="W6" s="35" t="s">
        <v>21</v>
      </c>
      <c r="X6" s="30" t="s">
        <v>197</v>
      </c>
      <c r="Z6" s="30" t="s">
        <v>198</v>
      </c>
      <c r="AA6" s="30" t="s">
        <v>199</v>
      </c>
      <c r="AB6" s="35" t="s">
        <v>23</v>
      </c>
      <c r="AD6" s="30" t="s">
        <v>146</v>
      </c>
      <c r="AE6" s="36" t="s">
        <v>147</v>
      </c>
      <c r="AF6" s="35" t="s">
        <v>16</v>
      </c>
      <c r="AG6" s="35" t="s">
        <v>148</v>
      </c>
      <c r="AH6" s="35" t="s">
        <v>130</v>
      </c>
      <c r="AI6" s="37" t="s">
        <v>22</v>
      </c>
      <c r="AJ6" s="38" t="s">
        <v>200</v>
      </c>
      <c r="AK6" s="39">
        <v>492863.99</v>
      </c>
      <c r="AL6" s="39">
        <v>164900.89000000001</v>
      </c>
      <c r="AM6" s="40" t="s">
        <v>201</v>
      </c>
      <c r="AN6" s="40" t="s">
        <v>202</v>
      </c>
      <c r="AO6" s="40" t="s">
        <v>203</v>
      </c>
      <c r="AP6" s="40" t="s">
        <v>204</v>
      </c>
      <c r="AQ6" s="39">
        <v>0</v>
      </c>
      <c r="AR6" s="39">
        <v>0</v>
      </c>
      <c r="AT6" s="35" t="s">
        <v>3</v>
      </c>
      <c r="AU6" s="35" t="s">
        <v>7</v>
      </c>
      <c r="AV6" s="41" t="s">
        <v>175</v>
      </c>
      <c r="AW6" s="42" t="s">
        <v>206</v>
      </c>
      <c r="AX6" s="41" t="s">
        <v>154</v>
      </c>
      <c r="AY6" s="41" t="s">
        <v>176</v>
      </c>
      <c r="BA6" s="30"/>
      <c r="BB6" s="43"/>
      <c r="BC6" s="43"/>
      <c r="BD6" s="35"/>
      <c r="BE6" s="29"/>
      <c r="BF6" s="31"/>
      <c r="BG6" s="32"/>
      <c r="BH6" s="31"/>
      <c r="BI6" s="30"/>
      <c r="BJ6" s="43"/>
      <c r="BK6" s="43"/>
      <c r="BL6" s="35"/>
    </row>
    <row r="7" spans="1:64" ht="75" customHeight="1" x14ac:dyDescent="0.25">
      <c r="B7" s="27" t="s">
        <v>215</v>
      </c>
      <c r="C7" s="27" t="s">
        <v>125</v>
      </c>
      <c r="D7" s="28">
        <v>44771</v>
      </c>
      <c r="E7" s="27" t="s">
        <v>194</v>
      </c>
      <c r="F7" s="29" t="s">
        <v>224</v>
      </c>
      <c r="G7" s="18" t="str">
        <f t="shared" si="0"/>
        <v>T073</v>
      </c>
      <c r="H7" s="27" t="s">
        <v>55</v>
      </c>
      <c r="I7" s="30" t="s">
        <v>189</v>
      </c>
      <c r="J7" s="29" t="s">
        <v>137</v>
      </c>
      <c r="K7" s="31" t="s">
        <v>138</v>
      </c>
      <c r="L7" s="32" t="s">
        <v>177</v>
      </c>
      <c r="M7" s="32" t="s">
        <v>178</v>
      </c>
      <c r="N7" s="33" t="s">
        <v>178</v>
      </c>
      <c r="O7" s="27"/>
      <c r="P7" s="27" t="s">
        <v>216</v>
      </c>
      <c r="Q7" s="34" t="s">
        <v>217</v>
      </c>
      <c r="R7" s="35" t="s">
        <v>128</v>
      </c>
      <c r="S7" s="35">
        <v>2</v>
      </c>
      <c r="T7" s="35" t="s">
        <v>192</v>
      </c>
      <c r="U7" s="35">
        <v>25</v>
      </c>
      <c r="V7" s="35">
        <v>70</v>
      </c>
      <c r="W7" s="35" t="s">
        <v>18</v>
      </c>
      <c r="X7" s="30" t="s">
        <v>218</v>
      </c>
      <c r="Z7" s="30" t="s">
        <v>214</v>
      </c>
      <c r="AA7" s="30" t="s">
        <v>219</v>
      </c>
      <c r="AB7" s="35" t="s">
        <v>23</v>
      </c>
      <c r="AD7" s="30" t="s">
        <v>146</v>
      </c>
      <c r="AE7" s="36" t="s">
        <v>147</v>
      </c>
      <c r="AF7" s="35" t="s">
        <v>16</v>
      </c>
      <c r="AG7" s="35" t="s">
        <v>148</v>
      </c>
      <c r="AH7" s="35" t="s">
        <v>130</v>
      </c>
      <c r="AI7" s="37" t="s">
        <v>22</v>
      </c>
      <c r="AJ7" s="38" t="s">
        <v>220</v>
      </c>
      <c r="AK7" s="39">
        <v>492888.63</v>
      </c>
      <c r="AL7" s="39">
        <v>164886.39000000001</v>
      </c>
      <c r="AM7" s="40" t="s">
        <v>221</v>
      </c>
      <c r="AN7" s="40" t="s">
        <v>222</v>
      </c>
      <c r="AO7" s="40" t="s">
        <v>223</v>
      </c>
      <c r="AP7" s="40" t="s">
        <v>213</v>
      </c>
      <c r="AQ7" s="39">
        <v>0</v>
      </c>
      <c r="AR7" s="39">
        <v>0</v>
      </c>
      <c r="AT7" s="35" t="s">
        <v>3</v>
      </c>
      <c r="AU7" s="35" t="s">
        <v>7</v>
      </c>
      <c r="AV7" s="41" t="s">
        <v>175</v>
      </c>
      <c r="AW7" s="42" t="s">
        <v>225</v>
      </c>
      <c r="AX7" s="41" t="s">
        <v>154</v>
      </c>
      <c r="AY7" s="41" t="s">
        <v>176</v>
      </c>
      <c r="BA7" s="30"/>
      <c r="BB7" s="43"/>
      <c r="BC7" s="43"/>
      <c r="BD7" s="35"/>
      <c r="BE7" s="29"/>
      <c r="BF7" s="31"/>
      <c r="BG7" s="32"/>
      <c r="BH7" s="31"/>
      <c r="BI7" s="30"/>
      <c r="BJ7" s="43"/>
      <c r="BK7" s="43"/>
      <c r="BL7" s="35"/>
    </row>
    <row r="8" spans="1:64" ht="75" customHeight="1" x14ac:dyDescent="0.25">
      <c r="B8" s="27" t="s">
        <v>233</v>
      </c>
      <c r="C8" s="27" t="s">
        <v>125</v>
      </c>
      <c r="D8" s="28">
        <v>44771</v>
      </c>
      <c r="E8" s="27" t="s">
        <v>194</v>
      </c>
      <c r="F8" s="29" t="s">
        <v>240</v>
      </c>
      <c r="G8" s="18" t="str">
        <f t="shared" si="0"/>
        <v>T080</v>
      </c>
      <c r="H8" s="27" t="s">
        <v>39</v>
      </c>
      <c r="I8" s="30" t="s">
        <v>242</v>
      </c>
      <c r="J8" s="29" t="s">
        <v>243</v>
      </c>
      <c r="K8" s="31" t="s">
        <v>138</v>
      </c>
      <c r="L8" s="32" t="s">
        <v>230</v>
      </c>
      <c r="M8" s="32" t="s">
        <v>231</v>
      </c>
      <c r="N8" s="33" t="s">
        <v>231</v>
      </c>
      <c r="O8" s="27"/>
      <c r="P8" s="27" t="s">
        <v>226</v>
      </c>
      <c r="Q8" s="34" t="s">
        <v>227</v>
      </c>
      <c r="R8" s="35" t="s">
        <v>128</v>
      </c>
      <c r="S8" s="35">
        <v>2</v>
      </c>
      <c r="T8" s="35" t="s">
        <v>192</v>
      </c>
      <c r="U8" s="35">
        <v>10</v>
      </c>
      <c r="V8" s="35">
        <v>36</v>
      </c>
      <c r="W8" s="35" t="s">
        <v>14</v>
      </c>
      <c r="X8" s="30" t="s">
        <v>234</v>
      </c>
      <c r="Z8" s="30" t="s">
        <v>235</v>
      </c>
      <c r="AA8" s="30" t="s">
        <v>236</v>
      </c>
      <c r="AB8" s="35" t="s">
        <v>23</v>
      </c>
      <c r="AD8" s="30" t="s">
        <v>146</v>
      </c>
      <c r="AE8" s="36" t="s">
        <v>147</v>
      </c>
      <c r="AF8" s="35" t="s">
        <v>16</v>
      </c>
      <c r="AG8" s="35" t="s">
        <v>148</v>
      </c>
      <c r="AH8" s="35" t="s">
        <v>130</v>
      </c>
      <c r="AI8" s="37" t="s">
        <v>22</v>
      </c>
      <c r="AJ8" s="38" t="s">
        <v>237</v>
      </c>
      <c r="AK8" s="39">
        <v>492868.61</v>
      </c>
      <c r="AL8" s="39">
        <v>164871.67999999999</v>
      </c>
      <c r="AM8" s="40" t="s">
        <v>238</v>
      </c>
      <c r="AN8" s="40" t="s">
        <v>239</v>
      </c>
      <c r="AO8" s="40" t="s">
        <v>232</v>
      </c>
      <c r="AP8" s="40" t="s">
        <v>213</v>
      </c>
      <c r="AQ8" s="39">
        <v>0</v>
      </c>
      <c r="AR8" s="39">
        <v>0</v>
      </c>
      <c r="AT8" s="35" t="s">
        <v>3</v>
      </c>
      <c r="AU8" s="35" t="s">
        <v>7</v>
      </c>
      <c r="AV8" s="41" t="s">
        <v>228</v>
      </c>
      <c r="AW8" s="42" t="s">
        <v>241</v>
      </c>
      <c r="AX8" s="41" t="s">
        <v>154</v>
      </c>
      <c r="AY8" s="41" t="s">
        <v>229</v>
      </c>
      <c r="BA8" s="30"/>
      <c r="BB8" s="43"/>
      <c r="BC8" s="43"/>
      <c r="BD8" s="35"/>
      <c r="BE8" s="29"/>
      <c r="BF8" s="31"/>
      <c r="BG8" s="32"/>
      <c r="BH8" s="31"/>
      <c r="BI8" s="30"/>
      <c r="BJ8" s="43"/>
      <c r="BK8" s="43"/>
      <c r="BL8" s="35"/>
    </row>
    <row r="9" spans="1:64" ht="75" customHeight="1" x14ac:dyDescent="0.25">
      <c r="B9" s="27" t="s">
        <v>253</v>
      </c>
      <c r="C9" s="27"/>
      <c r="E9" s="27" t="s">
        <v>419</v>
      </c>
      <c r="F9" s="29" t="s">
        <v>264</v>
      </c>
      <c r="G9" s="18" t="str">
        <f t="shared" si="0"/>
        <v>T214</v>
      </c>
      <c r="H9" s="27" t="s">
        <v>47</v>
      </c>
      <c r="I9" s="30" t="s">
        <v>266</v>
      </c>
      <c r="J9" s="29" t="s">
        <v>267</v>
      </c>
      <c r="K9" s="31" t="s">
        <v>138</v>
      </c>
      <c r="L9" s="32" t="s">
        <v>250</v>
      </c>
      <c r="M9" s="32" t="s">
        <v>251</v>
      </c>
      <c r="N9" s="33" t="s">
        <v>251</v>
      </c>
      <c r="O9" s="27"/>
      <c r="P9" s="27" t="s">
        <v>254</v>
      </c>
      <c r="Q9" s="34" t="s">
        <v>255</v>
      </c>
      <c r="R9" s="35" t="s">
        <v>128</v>
      </c>
      <c r="S9" s="35">
        <v>1</v>
      </c>
      <c r="T9" s="35" t="s">
        <v>128</v>
      </c>
      <c r="U9" s="35">
        <v>5</v>
      </c>
      <c r="V9" s="35">
        <v>28</v>
      </c>
      <c r="W9" s="35" t="s">
        <v>14</v>
      </c>
      <c r="X9" s="30" t="s">
        <v>256</v>
      </c>
      <c r="Z9" s="30" t="s">
        <v>252</v>
      </c>
      <c r="AA9" s="30" t="s">
        <v>257</v>
      </c>
      <c r="AB9" s="35" t="s">
        <v>23</v>
      </c>
      <c r="AD9" s="30" t="s">
        <v>258</v>
      </c>
      <c r="AE9" s="36" t="s">
        <v>129</v>
      </c>
      <c r="AF9" s="35" t="s">
        <v>160</v>
      </c>
      <c r="AG9" s="35" t="s">
        <v>148</v>
      </c>
      <c r="AH9" s="35" t="s">
        <v>130</v>
      </c>
      <c r="AI9" s="37" t="s">
        <v>22</v>
      </c>
      <c r="AJ9" s="38" t="s">
        <v>259</v>
      </c>
      <c r="AK9" s="39">
        <v>493231.87</v>
      </c>
      <c r="AL9" s="39">
        <v>161993.35999999999</v>
      </c>
      <c r="AM9" s="40" t="s">
        <v>260</v>
      </c>
      <c r="AN9" s="40" t="s">
        <v>261</v>
      </c>
      <c r="AO9" s="40" t="s">
        <v>262</v>
      </c>
      <c r="AP9" s="40" t="s">
        <v>263</v>
      </c>
      <c r="AQ9" s="39">
        <v>0</v>
      </c>
      <c r="AR9" s="39">
        <v>0</v>
      </c>
      <c r="AT9" s="35" t="s">
        <v>3</v>
      </c>
      <c r="AU9" s="35" t="s">
        <v>7</v>
      </c>
      <c r="AV9" s="41" t="s">
        <v>248</v>
      </c>
      <c r="AW9" s="42" t="s">
        <v>265</v>
      </c>
      <c r="AX9" s="41" t="s">
        <v>154</v>
      </c>
      <c r="AY9" s="41" t="s">
        <v>249</v>
      </c>
      <c r="BA9" s="30"/>
      <c r="BB9" s="43"/>
      <c r="BC9" s="43"/>
      <c r="BD9" s="35"/>
      <c r="BE9" s="29"/>
      <c r="BF9" s="31"/>
      <c r="BG9" s="32"/>
      <c r="BH9" s="31"/>
      <c r="BI9" s="30"/>
      <c r="BJ9" s="43"/>
      <c r="BK9" s="43"/>
      <c r="BL9" s="35"/>
    </row>
    <row r="10" spans="1:64" ht="75" customHeight="1" x14ac:dyDescent="0.25">
      <c r="B10" s="27" t="s">
        <v>272</v>
      </c>
      <c r="C10" s="27" t="s">
        <v>125</v>
      </c>
      <c r="D10" s="28">
        <v>44771</v>
      </c>
      <c r="E10" s="27" t="s">
        <v>268</v>
      </c>
      <c r="F10" s="29" t="s">
        <v>279</v>
      </c>
      <c r="G10" s="18" t="str">
        <f t="shared" si="0"/>
        <v>T224</v>
      </c>
      <c r="H10" s="27" t="s">
        <v>68</v>
      </c>
      <c r="I10" s="30" t="s">
        <v>281</v>
      </c>
      <c r="J10" s="29" t="s">
        <v>282</v>
      </c>
      <c r="K10" s="31" t="s">
        <v>138</v>
      </c>
      <c r="L10" s="32" t="s">
        <v>250</v>
      </c>
      <c r="M10" s="32" t="s">
        <v>251</v>
      </c>
      <c r="N10" s="33" t="s">
        <v>251</v>
      </c>
      <c r="O10" s="27"/>
      <c r="P10" s="44" t="s">
        <v>418</v>
      </c>
      <c r="Q10" s="34" t="s">
        <v>273</v>
      </c>
      <c r="R10" s="35" t="s">
        <v>128</v>
      </c>
      <c r="S10" s="35">
        <v>1</v>
      </c>
      <c r="T10" s="35" t="s">
        <v>128</v>
      </c>
      <c r="U10" s="35">
        <v>25</v>
      </c>
      <c r="V10" s="35">
        <v>77</v>
      </c>
      <c r="W10" s="35" t="s">
        <v>18</v>
      </c>
      <c r="X10" s="30" t="s">
        <v>274</v>
      </c>
      <c r="Z10" s="30" t="s">
        <v>269</v>
      </c>
      <c r="AA10" s="30" t="s">
        <v>275</v>
      </c>
      <c r="AB10" s="35" t="s">
        <v>17</v>
      </c>
      <c r="AD10" s="30" t="s">
        <v>146</v>
      </c>
      <c r="AE10" s="36" t="s">
        <v>147</v>
      </c>
      <c r="AF10" s="35" t="s">
        <v>16</v>
      </c>
      <c r="AG10" s="35" t="s">
        <v>148</v>
      </c>
      <c r="AH10" s="35" t="s">
        <v>130</v>
      </c>
      <c r="AI10" s="37" t="s">
        <v>22</v>
      </c>
      <c r="AJ10" s="38" t="s">
        <v>276</v>
      </c>
      <c r="AK10" s="39">
        <v>493338.83</v>
      </c>
      <c r="AL10" s="39">
        <v>161898.01</v>
      </c>
      <c r="AM10" s="40" t="s">
        <v>277</v>
      </c>
      <c r="AN10" s="40" t="s">
        <v>278</v>
      </c>
      <c r="AO10" s="40" t="s">
        <v>271</v>
      </c>
      <c r="AP10" s="40" t="s">
        <v>270</v>
      </c>
      <c r="AQ10" s="39">
        <v>0</v>
      </c>
      <c r="AR10" s="39">
        <v>0</v>
      </c>
      <c r="AT10" s="35" t="s">
        <v>3</v>
      </c>
      <c r="AU10" s="35" t="s">
        <v>7</v>
      </c>
      <c r="AV10" s="41" t="s">
        <v>248</v>
      </c>
      <c r="AW10" s="42" t="s">
        <v>280</v>
      </c>
      <c r="AX10" s="41" t="s">
        <v>154</v>
      </c>
      <c r="AY10" s="41" t="s">
        <v>249</v>
      </c>
      <c r="BA10" s="30"/>
      <c r="BB10" s="43"/>
      <c r="BC10" s="43"/>
      <c r="BD10" s="35"/>
      <c r="BE10" s="29"/>
      <c r="BF10" s="31"/>
      <c r="BG10" s="32"/>
      <c r="BH10" s="31"/>
      <c r="BI10" s="30"/>
      <c r="BJ10" s="43"/>
      <c r="BK10" s="43"/>
      <c r="BL10" s="35"/>
    </row>
    <row r="11" spans="1:64" ht="75" customHeight="1" x14ac:dyDescent="0.25">
      <c r="B11" s="27" t="s">
        <v>283</v>
      </c>
      <c r="C11" s="27" t="s">
        <v>125</v>
      </c>
      <c r="D11" s="28">
        <v>44771</v>
      </c>
      <c r="E11" s="27" t="s">
        <v>268</v>
      </c>
      <c r="F11" s="29" t="s">
        <v>296</v>
      </c>
      <c r="G11" s="18" t="str">
        <f t="shared" si="0"/>
        <v>T228</v>
      </c>
      <c r="H11" s="27" t="s">
        <v>285</v>
      </c>
      <c r="I11" s="30" t="s">
        <v>298</v>
      </c>
      <c r="J11" s="29" t="s">
        <v>299</v>
      </c>
      <c r="K11" s="31" t="s">
        <v>138</v>
      </c>
      <c r="L11" s="32" t="s">
        <v>250</v>
      </c>
      <c r="M11" s="32" t="s">
        <v>251</v>
      </c>
      <c r="N11" s="33" t="s">
        <v>251</v>
      </c>
      <c r="O11" s="27"/>
      <c r="P11" s="27" t="s">
        <v>284</v>
      </c>
      <c r="Q11" s="34" t="s">
        <v>286</v>
      </c>
      <c r="R11" s="35" t="s">
        <v>287</v>
      </c>
      <c r="S11" s="35">
        <v>3</v>
      </c>
      <c r="T11" s="35" t="s">
        <v>288</v>
      </c>
      <c r="U11" s="35">
        <v>15</v>
      </c>
      <c r="V11" s="35">
        <v>40</v>
      </c>
      <c r="W11" s="35" t="s">
        <v>18</v>
      </c>
      <c r="X11" s="30" t="s">
        <v>289</v>
      </c>
      <c r="Z11" s="30" t="s">
        <v>290</v>
      </c>
      <c r="AA11" s="30" t="s">
        <v>291</v>
      </c>
      <c r="AB11" s="35" t="s">
        <v>23</v>
      </c>
      <c r="AD11" s="30" t="s">
        <v>146</v>
      </c>
      <c r="AE11" s="36" t="s">
        <v>147</v>
      </c>
      <c r="AF11" s="35" t="s">
        <v>16</v>
      </c>
      <c r="AG11" s="35" t="s">
        <v>148</v>
      </c>
      <c r="AH11" s="35" t="s">
        <v>130</v>
      </c>
      <c r="AI11" s="37" t="s">
        <v>22</v>
      </c>
      <c r="AJ11" s="38" t="s">
        <v>292</v>
      </c>
      <c r="AK11" s="39">
        <v>493340.61</v>
      </c>
      <c r="AL11" s="39">
        <v>161885.44</v>
      </c>
      <c r="AM11" s="40" t="s">
        <v>293</v>
      </c>
      <c r="AN11" s="40" t="s">
        <v>294</v>
      </c>
      <c r="AO11" s="40" t="s">
        <v>295</v>
      </c>
      <c r="AP11" s="40" t="s">
        <v>270</v>
      </c>
      <c r="AQ11" s="39">
        <v>20.02</v>
      </c>
      <c r="AR11" s="39">
        <v>17.559999999999999</v>
      </c>
      <c r="AT11" s="35" t="s">
        <v>3</v>
      </c>
      <c r="AU11" s="35" t="s">
        <v>7</v>
      </c>
      <c r="AV11" s="41" t="s">
        <v>248</v>
      </c>
      <c r="AW11" s="42" t="s">
        <v>297</v>
      </c>
      <c r="AX11" s="41" t="s">
        <v>154</v>
      </c>
      <c r="AY11" s="41" t="s">
        <v>249</v>
      </c>
      <c r="BA11" s="30"/>
      <c r="BB11" s="43"/>
      <c r="BC11" s="43"/>
      <c r="BD11" s="35"/>
      <c r="BE11" s="29"/>
      <c r="BF11" s="31"/>
      <c r="BG11" s="32"/>
      <c r="BH11" s="31"/>
      <c r="BI11" s="30"/>
      <c r="BJ11" s="43"/>
      <c r="BK11" s="43"/>
      <c r="BL11" s="35"/>
    </row>
    <row r="12" spans="1:64" ht="75" customHeight="1" x14ac:dyDescent="0.25">
      <c r="B12" s="27" t="s">
        <v>300</v>
      </c>
      <c r="C12" s="27"/>
      <c r="E12" s="27" t="s">
        <v>420</v>
      </c>
      <c r="F12" s="29" t="s">
        <v>312</v>
      </c>
      <c r="G12" s="18" t="str">
        <f t="shared" si="0"/>
        <v>T242</v>
      </c>
      <c r="H12" s="27" t="s">
        <v>70</v>
      </c>
      <c r="I12" s="30" t="s">
        <v>316</v>
      </c>
      <c r="J12" s="29" t="s">
        <v>137</v>
      </c>
      <c r="K12" s="31" t="s">
        <v>138</v>
      </c>
      <c r="L12" s="32" t="s">
        <v>317</v>
      </c>
      <c r="M12" s="32" t="s">
        <v>318</v>
      </c>
      <c r="N12" s="33" t="s">
        <v>318</v>
      </c>
      <c r="O12" s="27"/>
      <c r="P12" s="27" t="s">
        <v>301</v>
      </c>
      <c r="Q12" s="34" t="s">
        <v>302</v>
      </c>
      <c r="R12" s="35" t="s">
        <v>128</v>
      </c>
      <c r="S12" s="35">
        <v>1</v>
      </c>
      <c r="T12" s="35" t="s">
        <v>128</v>
      </c>
      <c r="U12" s="35">
        <v>25</v>
      </c>
      <c r="V12" s="35">
        <v>63</v>
      </c>
      <c r="W12" s="35" t="s">
        <v>18</v>
      </c>
      <c r="X12" s="30" t="s">
        <v>303</v>
      </c>
      <c r="Z12" s="30" t="s">
        <v>304</v>
      </c>
      <c r="AA12" s="30" t="s">
        <v>305</v>
      </c>
      <c r="AB12" s="35" t="s">
        <v>23</v>
      </c>
      <c r="AD12" s="30" t="s">
        <v>306</v>
      </c>
      <c r="AE12" s="36" t="s">
        <v>147</v>
      </c>
      <c r="AF12" s="35" t="s">
        <v>16</v>
      </c>
      <c r="AG12" s="35" t="s">
        <v>148</v>
      </c>
      <c r="AH12" s="35" t="s">
        <v>159</v>
      </c>
      <c r="AI12" s="37" t="s">
        <v>22</v>
      </c>
      <c r="AJ12" s="38" t="s">
        <v>307</v>
      </c>
      <c r="AK12" s="39">
        <v>492096.01</v>
      </c>
      <c r="AL12" s="39">
        <v>162397.41</v>
      </c>
      <c r="AM12" s="40" t="s">
        <v>308</v>
      </c>
      <c r="AN12" s="40" t="s">
        <v>309</v>
      </c>
      <c r="AO12" s="40" t="s">
        <v>310</v>
      </c>
      <c r="AP12" s="40" t="s">
        <v>311</v>
      </c>
      <c r="AQ12" s="39">
        <v>0</v>
      </c>
      <c r="AR12" s="39">
        <v>0</v>
      </c>
      <c r="AT12" s="35" t="s">
        <v>3</v>
      </c>
      <c r="AU12" s="35" t="s">
        <v>7</v>
      </c>
      <c r="AV12" s="41" t="s">
        <v>313</v>
      </c>
      <c r="AW12" s="42" t="s">
        <v>314</v>
      </c>
      <c r="AX12" s="41" t="s">
        <v>134</v>
      </c>
      <c r="AY12" s="41" t="s">
        <v>315</v>
      </c>
      <c r="BA12" s="30"/>
      <c r="BB12" s="43"/>
      <c r="BC12" s="43"/>
      <c r="BD12" s="35"/>
      <c r="BE12" s="29"/>
      <c r="BF12" s="31"/>
      <c r="BG12" s="32"/>
      <c r="BH12" s="31"/>
      <c r="BI12" s="30"/>
      <c r="BJ12" s="43"/>
      <c r="BK12" s="43"/>
      <c r="BL12" s="35"/>
    </row>
    <row r="13" spans="1:64" ht="75" customHeight="1" x14ac:dyDescent="0.25">
      <c r="B13" s="27" t="s">
        <v>320</v>
      </c>
      <c r="C13" s="27"/>
      <c r="E13" s="27" t="s">
        <v>421</v>
      </c>
      <c r="F13" s="29" t="s">
        <v>328</v>
      </c>
      <c r="G13" s="18" t="str">
        <f t="shared" si="0"/>
        <v>T263</v>
      </c>
      <c r="H13" s="27" t="s">
        <v>43</v>
      </c>
      <c r="I13" s="30" t="s">
        <v>316</v>
      </c>
      <c r="J13" s="29" t="s">
        <v>137</v>
      </c>
      <c r="K13" s="31" t="s">
        <v>138</v>
      </c>
      <c r="L13" s="32" t="s">
        <v>317</v>
      </c>
      <c r="M13" s="32" t="s">
        <v>318</v>
      </c>
      <c r="N13" s="33" t="s">
        <v>318</v>
      </c>
      <c r="O13" s="27"/>
      <c r="P13" s="27" t="s">
        <v>245</v>
      </c>
      <c r="Q13" s="34" t="s">
        <v>246</v>
      </c>
      <c r="R13" s="35" t="s">
        <v>128</v>
      </c>
      <c r="S13" s="35">
        <v>1</v>
      </c>
      <c r="T13" s="35" t="s">
        <v>128</v>
      </c>
      <c r="U13" s="35">
        <v>10</v>
      </c>
      <c r="V13" s="35">
        <v>20</v>
      </c>
      <c r="W13" s="35" t="s">
        <v>24</v>
      </c>
      <c r="X13" s="30" t="s">
        <v>247</v>
      </c>
      <c r="Z13" s="30" t="s">
        <v>321</v>
      </c>
      <c r="AA13" s="30" t="s">
        <v>322</v>
      </c>
      <c r="AB13" s="35" t="s">
        <v>13</v>
      </c>
      <c r="AD13" s="30" t="s">
        <v>258</v>
      </c>
      <c r="AE13" s="36" t="s">
        <v>129</v>
      </c>
      <c r="AF13" s="35" t="s">
        <v>160</v>
      </c>
      <c r="AG13" s="35" t="s">
        <v>148</v>
      </c>
      <c r="AH13" s="35" t="s">
        <v>130</v>
      </c>
      <c r="AI13" s="37" t="s">
        <v>22</v>
      </c>
      <c r="AJ13" s="38" t="s">
        <v>323</v>
      </c>
      <c r="AK13" s="39">
        <v>491129.19</v>
      </c>
      <c r="AL13" s="39">
        <v>162908.51999999999</v>
      </c>
      <c r="AM13" s="40" t="s">
        <v>324</v>
      </c>
      <c r="AN13" s="40" t="s">
        <v>325</v>
      </c>
      <c r="AO13" s="40" t="s">
        <v>326</v>
      </c>
      <c r="AP13" s="40" t="s">
        <v>327</v>
      </c>
      <c r="AQ13" s="39">
        <v>0</v>
      </c>
      <c r="AR13" s="39">
        <v>0</v>
      </c>
      <c r="AT13" s="35" t="s">
        <v>3</v>
      </c>
      <c r="AU13" s="35" t="s">
        <v>7</v>
      </c>
      <c r="AV13" s="41" t="s">
        <v>313</v>
      </c>
      <c r="AW13" s="42" t="s">
        <v>329</v>
      </c>
      <c r="AX13" s="41" t="s">
        <v>134</v>
      </c>
      <c r="AY13" s="41" t="s">
        <v>315</v>
      </c>
      <c r="BA13" s="30"/>
      <c r="BB13" s="43"/>
      <c r="BC13" s="43"/>
      <c r="BD13" s="35"/>
      <c r="BE13" s="29"/>
      <c r="BF13" s="31"/>
      <c r="BG13" s="32"/>
      <c r="BH13" s="31"/>
      <c r="BI13" s="30"/>
      <c r="BJ13" s="43"/>
      <c r="BK13" s="43"/>
      <c r="BL13" s="35"/>
    </row>
    <row r="14" spans="1:64" ht="75" customHeight="1" x14ac:dyDescent="0.25">
      <c r="B14" s="27" t="s">
        <v>331</v>
      </c>
      <c r="C14" s="27"/>
      <c r="E14" s="27" t="s">
        <v>421</v>
      </c>
      <c r="F14" s="29" t="s">
        <v>336</v>
      </c>
      <c r="G14" s="18" t="str">
        <f t="shared" si="0"/>
        <v>T265</v>
      </c>
      <c r="H14" s="27" t="s">
        <v>43</v>
      </c>
      <c r="I14" s="30" t="s">
        <v>316</v>
      </c>
      <c r="J14" s="29" t="s">
        <v>137</v>
      </c>
      <c r="K14" s="31" t="s">
        <v>138</v>
      </c>
      <c r="L14" s="32" t="s">
        <v>317</v>
      </c>
      <c r="M14" s="32" t="s">
        <v>318</v>
      </c>
      <c r="N14" s="33" t="s">
        <v>318</v>
      </c>
      <c r="O14" s="27"/>
      <c r="P14" s="27" t="s">
        <v>245</v>
      </c>
      <c r="Q14" s="34" t="s">
        <v>246</v>
      </c>
      <c r="R14" s="35" t="s">
        <v>128</v>
      </c>
      <c r="S14" s="35">
        <v>1</v>
      </c>
      <c r="T14" s="35" t="s">
        <v>128</v>
      </c>
      <c r="U14" s="35">
        <v>10</v>
      </c>
      <c r="V14" s="35">
        <v>18</v>
      </c>
      <c r="W14" s="35" t="s">
        <v>24</v>
      </c>
      <c r="X14" s="30" t="s">
        <v>244</v>
      </c>
      <c r="Z14" s="30" t="s">
        <v>332</v>
      </c>
      <c r="AA14" s="30" t="s">
        <v>322</v>
      </c>
      <c r="AB14" s="35" t="s">
        <v>13</v>
      </c>
      <c r="AD14" s="30" t="s">
        <v>258</v>
      </c>
      <c r="AE14" s="36" t="s">
        <v>129</v>
      </c>
      <c r="AF14" s="35" t="s">
        <v>160</v>
      </c>
      <c r="AG14" s="35" t="s">
        <v>148</v>
      </c>
      <c r="AH14" s="35" t="s">
        <v>130</v>
      </c>
      <c r="AI14" s="37" t="s">
        <v>22</v>
      </c>
      <c r="AJ14" s="38" t="s">
        <v>333</v>
      </c>
      <c r="AK14" s="39">
        <v>491132.66</v>
      </c>
      <c r="AL14" s="39">
        <v>162908.72</v>
      </c>
      <c r="AM14" s="40" t="s">
        <v>334</v>
      </c>
      <c r="AN14" s="40" t="s">
        <v>335</v>
      </c>
      <c r="AO14" s="40" t="s">
        <v>330</v>
      </c>
      <c r="AP14" s="40" t="s">
        <v>327</v>
      </c>
      <c r="AQ14" s="39">
        <v>0</v>
      </c>
      <c r="AR14" s="39">
        <v>0</v>
      </c>
      <c r="AT14" s="35" t="s">
        <v>3</v>
      </c>
      <c r="AU14" s="35" t="s">
        <v>7</v>
      </c>
      <c r="AV14" s="41" t="s">
        <v>313</v>
      </c>
      <c r="AW14" s="42" t="s">
        <v>337</v>
      </c>
      <c r="AX14" s="41" t="s">
        <v>134</v>
      </c>
      <c r="AY14" s="41" t="s">
        <v>315</v>
      </c>
      <c r="BA14" s="30"/>
      <c r="BB14" s="43"/>
      <c r="BC14" s="43"/>
      <c r="BD14" s="35"/>
      <c r="BE14" s="29"/>
      <c r="BF14" s="31"/>
      <c r="BG14" s="32"/>
      <c r="BH14" s="31"/>
      <c r="BI14" s="30"/>
      <c r="BJ14" s="43"/>
      <c r="BK14" s="43"/>
      <c r="BL14" s="35"/>
    </row>
    <row r="15" spans="1:64" ht="75" customHeight="1" x14ac:dyDescent="0.25">
      <c r="B15" s="27" t="s">
        <v>338</v>
      </c>
      <c r="C15" s="27"/>
      <c r="E15" s="27" t="s">
        <v>421</v>
      </c>
      <c r="F15" s="29" t="s">
        <v>346</v>
      </c>
      <c r="G15" s="18" t="str">
        <f t="shared" si="0"/>
        <v>T267</v>
      </c>
      <c r="H15" s="27" t="s">
        <v>57</v>
      </c>
      <c r="I15" s="30" t="s">
        <v>348</v>
      </c>
      <c r="J15" s="29" t="s">
        <v>349</v>
      </c>
      <c r="K15" s="31" t="s">
        <v>138</v>
      </c>
      <c r="L15" s="32" t="s">
        <v>317</v>
      </c>
      <c r="M15" s="32" t="s">
        <v>318</v>
      </c>
      <c r="N15" s="33" t="s">
        <v>318</v>
      </c>
      <c r="O15" s="27"/>
      <c r="P15" s="27" t="s">
        <v>190</v>
      </c>
      <c r="Q15" s="34" t="s">
        <v>191</v>
      </c>
      <c r="R15" s="35" t="s">
        <v>128</v>
      </c>
      <c r="S15" s="35">
        <v>1</v>
      </c>
      <c r="T15" s="35" t="s">
        <v>128</v>
      </c>
      <c r="U15" s="35">
        <v>10</v>
      </c>
      <c r="V15" s="35">
        <v>100</v>
      </c>
      <c r="W15" s="35" t="s">
        <v>21</v>
      </c>
      <c r="X15" s="30" t="s">
        <v>339</v>
      </c>
      <c r="Z15" s="30" t="s">
        <v>321</v>
      </c>
      <c r="AA15" s="30" t="s">
        <v>340</v>
      </c>
      <c r="AB15" s="35" t="s">
        <v>17</v>
      </c>
      <c r="AD15" s="30" t="s">
        <v>146</v>
      </c>
      <c r="AE15" s="36" t="s">
        <v>147</v>
      </c>
      <c r="AF15" s="35" t="s">
        <v>16</v>
      </c>
      <c r="AG15" s="35" t="s">
        <v>148</v>
      </c>
      <c r="AH15" s="35" t="s">
        <v>130</v>
      </c>
      <c r="AI15" s="37" t="s">
        <v>22</v>
      </c>
      <c r="AJ15" s="38" t="s">
        <v>341</v>
      </c>
      <c r="AK15" s="39">
        <v>491143.58</v>
      </c>
      <c r="AL15" s="39">
        <v>162895.44</v>
      </c>
      <c r="AM15" s="40" t="s">
        <v>342</v>
      </c>
      <c r="AN15" s="40" t="s">
        <v>343</v>
      </c>
      <c r="AO15" s="40" t="s">
        <v>344</v>
      </c>
      <c r="AP15" s="40" t="s">
        <v>345</v>
      </c>
      <c r="AQ15" s="39">
        <v>0</v>
      </c>
      <c r="AR15" s="39">
        <v>0</v>
      </c>
      <c r="AT15" s="35" t="s">
        <v>3</v>
      </c>
      <c r="AU15" s="35" t="s">
        <v>7</v>
      </c>
      <c r="AV15" s="41" t="s">
        <v>313</v>
      </c>
      <c r="AW15" s="42" t="s">
        <v>347</v>
      </c>
      <c r="AX15" s="41" t="s">
        <v>154</v>
      </c>
      <c r="AY15" s="41" t="s">
        <v>319</v>
      </c>
      <c r="BA15" s="30"/>
      <c r="BB15" s="43"/>
      <c r="BC15" s="43"/>
      <c r="BD15" s="35"/>
      <c r="BE15" s="29"/>
      <c r="BF15" s="31"/>
      <c r="BG15" s="32"/>
      <c r="BH15" s="31"/>
      <c r="BI15" s="30"/>
      <c r="BJ15" s="43"/>
      <c r="BK15" s="43"/>
      <c r="BL15" s="35"/>
    </row>
    <row r="16" spans="1:64" ht="75" customHeight="1" x14ac:dyDescent="0.25">
      <c r="B16" s="27" t="s">
        <v>355</v>
      </c>
      <c r="C16" s="27"/>
      <c r="E16" s="27" t="s">
        <v>421</v>
      </c>
      <c r="F16" s="29" t="s">
        <v>363</v>
      </c>
      <c r="G16" s="18" t="str">
        <f t="shared" si="0"/>
        <v>T283</v>
      </c>
      <c r="H16" s="27" t="s">
        <v>67</v>
      </c>
      <c r="I16" s="30" t="s">
        <v>365</v>
      </c>
      <c r="J16" s="29" t="s">
        <v>366</v>
      </c>
      <c r="K16" s="31" t="s">
        <v>138</v>
      </c>
      <c r="L16" s="32" t="s">
        <v>353</v>
      </c>
      <c r="M16" s="32" t="s">
        <v>354</v>
      </c>
      <c r="N16" s="33" t="s">
        <v>354</v>
      </c>
      <c r="O16" s="27"/>
      <c r="P16" s="27" t="s">
        <v>211</v>
      </c>
      <c r="Q16" s="34" t="s">
        <v>212</v>
      </c>
      <c r="R16" s="35" t="s">
        <v>128</v>
      </c>
      <c r="S16" s="35">
        <v>3</v>
      </c>
      <c r="T16" s="35" t="s">
        <v>179</v>
      </c>
      <c r="U16" s="35">
        <v>20</v>
      </c>
      <c r="V16" s="35">
        <v>90</v>
      </c>
      <c r="W16" s="35" t="s">
        <v>14</v>
      </c>
      <c r="X16" s="30" t="s">
        <v>356</v>
      </c>
      <c r="Z16" s="30" t="s">
        <v>357</v>
      </c>
      <c r="AA16" s="30" t="s">
        <v>358</v>
      </c>
      <c r="AB16" s="35" t="s">
        <v>17</v>
      </c>
      <c r="AD16" s="30" t="s">
        <v>146</v>
      </c>
      <c r="AE16" s="36" t="s">
        <v>147</v>
      </c>
      <c r="AF16" s="35" t="s">
        <v>16</v>
      </c>
      <c r="AG16" s="35" t="s">
        <v>148</v>
      </c>
      <c r="AH16" s="35" t="s">
        <v>130</v>
      </c>
      <c r="AI16" s="37" t="s">
        <v>22</v>
      </c>
      <c r="AJ16" s="38" t="s">
        <v>359</v>
      </c>
      <c r="AK16" s="39">
        <v>491151.96</v>
      </c>
      <c r="AL16" s="39">
        <v>163027.29</v>
      </c>
      <c r="AM16" s="40" t="s">
        <v>360</v>
      </c>
      <c r="AN16" s="40" t="s">
        <v>361</v>
      </c>
      <c r="AO16" s="40" t="s">
        <v>362</v>
      </c>
      <c r="AP16" s="40" t="s">
        <v>352</v>
      </c>
      <c r="AQ16" s="39">
        <v>0</v>
      </c>
      <c r="AR16" s="39">
        <v>0</v>
      </c>
      <c r="AT16" s="35" t="s">
        <v>3</v>
      </c>
      <c r="AU16" s="35" t="s">
        <v>7</v>
      </c>
      <c r="AV16" s="41" t="s">
        <v>350</v>
      </c>
      <c r="AW16" s="42" t="s">
        <v>364</v>
      </c>
      <c r="AX16" s="41" t="s">
        <v>154</v>
      </c>
      <c r="AY16" s="41" t="s">
        <v>351</v>
      </c>
      <c r="BA16" s="30"/>
      <c r="BB16" s="43"/>
      <c r="BC16" s="43"/>
      <c r="BD16" s="35"/>
      <c r="BE16" s="29"/>
      <c r="BF16" s="31"/>
      <c r="BG16" s="32"/>
      <c r="BH16" s="31"/>
      <c r="BI16" s="30"/>
      <c r="BJ16" s="43"/>
      <c r="BK16" s="43"/>
      <c r="BL16" s="35"/>
    </row>
    <row r="17" spans="2:64" ht="75" customHeight="1" x14ac:dyDescent="0.25">
      <c r="B17" s="27" t="s">
        <v>374</v>
      </c>
      <c r="C17" s="27"/>
      <c r="E17" s="27" t="s">
        <v>422</v>
      </c>
      <c r="F17" s="29" t="s">
        <v>380</v>
      </c>
      <c r="G17" s="18" t="str">
        <f t="shared" si="0"/>
        <v>T334</v>
      </c>
      <c r="H17" s="27" t="s">
        <v>52</v>
      </c>
      <c r="I17" s="30" t="s">
        <v>382</v>
      </c>
      <c r="J17" s="29" t="s">
        <v>383</v>
      </c>
      <c r="K17" s="31" t="s">
        <v>138</v>
      </c>
      <c r="L17" s="32" t="s">
        <v>371</v>
      </c>
      <c r="M17" s="32" t="s">
        <v>372</v>
      </c>
      <c r="N17" s="33" t="s">
        <v>372</v>
      </c>
      <c r="O17" s="27"/>
      <c r="P17" s="27" t="s">
        <v>209</v>
      </c>
      <c r="Q17" s="34" t="s">
        <v>210</v>
      </c>
      <c r="R17" s="35" t="s">
        <v>128</v>
      </c>
      <c r="S17" s="35">
        <v>3</v>
      </c>
      <c r="T17" s="35" t="s">
        <v>179</v>
      </c>
      <c r="U17" s="35">
        <v>20</v>
      </c>
      <c r="V17" s="35">
        <v>43</v>
      </c>
      <c r="W17" s="35" t="s">
        <v>14</v>
      </c>
      <c r="X17" s="30" t="s">
        <v>375</v>
      </c>
      <c r="Z17" s="30" t="s">
        <v>367</v>
      </c>
      <c r="AA17" s="30" t="s">
        <v>376</v>
      </c>
      <c r="AB17" s="35" t="s">
        <v>17</v>
      </c>
      <c r="AD17" s="30" t="s">
        <v>146</v>
      </c>
      <c r="AE17" s="36" t="s">
        <v>147</v>
      </c>
      <c r="AF17" s="35" t="s">
        <v>16</v>
      </c>
      <c r="AG17" s="35" t="s">
        <v>148</v>
      </c>
      <c r="AH17" s="35" t="s">
        <v>130</v>
      </c>
      <c r="AI17" s="37" t="s">
        <v>22</v>
      </c>
      <c r="AJ17" s="38" t="s">
        <v>377</v>
      </c>
      <c r="AK17" s="39">
        <v>491467.45</v>
      </c>
      <c r="AL17" s="39">
        <v>163873.76999999999</v>
      </c>
      <c r="AM17" s="40" t="s">
        <v>378</v>
      </c>
      <c r="AN17" s="40" t="s">
        <v>379</v>
      </c>
      <c r="AO17" s="40" t="s">
        <v>373</v>
      </c>
      <c r="AP17" s="40" t="s">
        <v>368</v>
      </c>
      <c r="AQ17" s="39">
        <v>0</v>
      </c>
      <c r="AR17" s="39">
        <v>0</v>
      </c>
      <c r="AT17" s="35" t="s">
        <v>3</v>
      </c>
      <c r="AU17" s="35" t="s">
        <v>7</v>
      </c>
      <c r="AV17" s="41" t="s">
        <v>369</v>
      </c>
      <c r="AW17" s="42" t="s">
        <v>381</v>
      </c>
      <c r="AX17" s="41" t="s">
        <v>154</v>
      </c>
      <c r="AY17" s="41" t="s">
        <v>370</v>
      </c>
      <c r="BA17" s="30"/>
      <c r="BB17" s="43"/>
      <c r="BC17" s="43"/>
      <c r="BD17" s="35"/>
      <c r="BE17" s="29" t="s">
        <v>137</v>
      </c>
      <c r="BF17" s="31" t="s">
        <v>138</v>
      </c>
      <c r="BG17" s="32" t="s">
        <v>371</v>
      </c>
      <c r="BH17" s="31" t="s">
        <v>372</v>
      </c>
      <c r="BI17" s="30"/>
      <c r="BJ17" s="43"/>
      <c r="BK17" s="43"/>
      <c r="BL17" s="35"/>
    </row>
    <row r="18" spans="2:64" ht="75" customHeight="1" x14ac:dyDescent="0.25">
      <c r="B18" s="27" t="s">
        <v>384</v>
      </c>
      <c r="C18" s="27"/>
      <c r="E18" s="27" t="s">
        <v>422</v>
      </c>
      <c r="F18" s="29" t="s">
        <v>390</v>
      </c>
      <c r="G18" s="18" t="str">
        <f t="shared" si="0"/>
        <v>T335</v>
      </c>
      <c r="H18" s="27" t="s">
        <v>52</v>
      </c>
      <c r="I18" s="30" t="s">
        <v>382</v>
      </c>
      <c r="J18" s="29" t="s">
        <v>383</v>
      </c>
      <c r="K18" s="31" t="s">
        <v>138</v>
      </c>
      <c r="L18" s="32" t="s">
        <v>371</v>
      </c>
      <c r="M18" s="32" t="s">
        <v>372</v>
      </c>
      <c r="N18" s="33" t="s">
        <v>372</v>
      </c>
      <c r="O18" s="27"/>
      <c r="P18" s="27" t="s">
        <v>209</v>
      </c>
      <c r="Q18" s="34" t="s">
        <v>210</v>
      </c>
      <c r="R18" s="35" t="s">
        <v>128</v>
      </c>
      <c r="S18" s="35">
        <v>2</v>
      </c>
      <c r="T18" s="35" t="s">
        <v>192</v>
      </c>
      <c r="U18" s="35">
        <v>15</v>
      </c>
      <c r="V18" s="35">
        <v>36</v>
      </c>
      <c r="W18" s="35" t="s">
        <v>14</v>
      </c>
      <c r="X18" s="30" t="s">
        <v>385</v>
      </c>
      <c r="Z18" s="30" t="s">
        <v>367</v>
      </c>
      <c r="AA18" s="30" t="s">
        <v>386</v>
      </c>
      <c r="AB18" s="35" t="s">
        <v>17</v>
      </c>
      <c r="AD18" s="30" t="s">
        <v>146</v>
      </c>
      <c r="AE18" s="36" t="s">
        <v>147</v>
      </c>
      <c r="AF18" s="35" t="s">
        <v>16</v>
      </c>
      <c r="AG18" s="35" t="s">
        <v>148</v>
      </c>
      <c r="AH18" s="35" t="s">
        <v>130</v>
      </c>
      <c r="AI18" s="37" t="s">
        <v>22</v>
      </c>
      <c r="AJ18" s="38" t="s">
        <v>387</v>
      </c>
      <c r="AK18" s="39">
        <v>491467.75</v>
      </c>
      <c r="AL18" s="39">
        <v>163877.32</v>
      </c>
      <c r="AM18" s="40" t="s">
        <v>388</v>
      </c>
      <c r="AN18" s="40" t="s">
        <v>389</v>
      </c>
      <c r="AO18" s="40" t="s">
        <v>373</v>
      </c>
      <c r="AP18" s="40" t="s">
        <v>368</v>
      </c>
      <c r="AQ18" s="39">
        <v>0</v>
      </c>
      <c r="AR18" s="39">
        <v>0</v>
      </c>
      <c r="AT18" s="35" t="s">
        <v>3</v>
      </c>
      <c r="AU18" s="35" t="s">
        <v>7</v>
      </c>
      <c r="AV18" s="41" t="s">
        <v>369</v>
      </c>
      <c r="AW18" s="42" t="s">
        <v>391</v>
      </c>
      <c r="AX18" s="41" t="s">
        <v>154</v>
      </c>
      <c r="AY18" s="41" t="s">
        <v>370</v>
      </c>
      <c r="BA18" s="30"/>
      <c r="BB18" s="43"/>
      <c r="BC18" s="43"/>
      <c r="BD18" s="35"/>
      <c r="BE18" s="29" t="s">
        <v>137</v>
      </c>
      <c r="BF18" s="31" t="s">
        <v>138</v>
      </c>
      <c r="BG18" s="32" t="s">
        <v>371</v>
      </c>
      <c r="BH18" s="31" t="s">
        <v>372</v>
      </c>
      <c r="BI18" s="30"/>
      <c r="BJ18" s="43"/>
      <c r="BK18" s="43"/>
      <c r="BL18" s="35"/>
    </row>
    <row r="19" spans="2:64" ht="75" customHeight="1" x14ac:dyDescent="0.25">
      <c r="B19" s="27" t="s">
        <v>393</v>
      </c>
      <c r="C19" s="27"/>
      <c r="E19" s="27" t="s">
        <v>422</v>
      </c>
      <c r="F19" s="29" t="s">
        <v>399</v>
      </c>
      <c r="G19" s="18" t="str">
        <f t="shared" si="0"/>
        <v>T337</v>
      </c>
      <c r="H19" s="27" t="s">
        <v>52</v>
      </c>
      <c r="I19" s="30" t="s">
        <v>382</v>
      </c>
      <c r="J19" s="29" t="s">
        <v>383</v>
      </c>
      <c r="K19" s="31" t="s">
        <v>138</v>
      </c>
      <c r="L19" s="32" t="s">
        <v>371</v>
      </c>
      <c r="M19" s="32" t="s">
        <v>372</v>
      </c>
      <c r="N19" s="33" t="s">
        <v>372</v>
      </c>
      <c r="O19" s="27"/>
      <c r="P19" s="27" t="s">
        <v>209</v>
      </c>
      <c r="Q19" s="34" t="s">
        <v>210</v>
      </c>
      <c r="R19" s="35" t="s">
        <v>128</v>
      </c>
      <c r="S19" s="35">
        <v>2</v>
      </c>
      <c r="T19" s="35" t="s">
        <v>192</v>
      </c>
      <c r="U19" s="35">
        <v>20</v>
      </c>
      <c r="V19" s="35">
        <v>31</v>
      </c>
      <c r="W19" s="35" t="s">
        <v>14</v>
      </c>
      <c r="X19" s="30" t="s">
        <v>394</v>
      </c>
      <c r="Z19" s="30" t="s">
        <v>367</v>
      </c>
      <c r="AA19" s="30" t="s">
        <v>395</v>
      </c>
      <c r="AB19" s="35" t="s">
        <v>17</v>
      </c>
      <c r="AD19" s="30" t="s">
        <v>146</v>
      </c>
      <c r="AE19" s="36" t="s">
        <v>147</v>
      </c>
      <c r="AF19" s="35" t="s">
        <v>16</v>
      </c>
      <c r="AG19" s="35" t="s">
        <v>148</v>
      </c>
      <c r="AH19" s="35" t="s">
        <v>130</v>
      </c>
      <c r="AI19" s="37" t="s">
        <v>22</v>
      </c>
      <c r="AJ19" s="38" t="s">
        <v>396</v>
      </c>
      <c r="AK19" s="39">
        <v>491470.44</v>
      </c>
      <c r="AL19" s="39">
        <v>163877.57</v>
      </c>
      <c r="AM19" s="40" t="s">
        <v>397</v>
      </c>
      <c r="AN19" s="40" t="s">
        <v>398</v>
      </c>
      <c r="AO19" s="40" t="s">
        <v>392</v>
      </c>
      <c r="AP19" s="40" t="s">
        <v>368</v>
      </c>
      <c r="AQ19" s="39">
        <v>0</v>
      </c>
      <c r="AR19" s="39">
        <v>0</v>
      </c>
      <c r="AT19" s="35" t="s">
        <v>3</v>
      </c>
      <c r="AU19" s="35" t="s">
        <v>7</v>
      </c>
      <c r="AV19" s="41" t="s">
        <v>369</v>
      </c>
      <c r="AW19" s="42" t="s">
        <v>400</v>
      </c>
      <c r="AX19" s="41" t="s">
        <v>154</v>
      </c>
      <c r="AY19" s="41" t="s">
        <v>370</v>
      </c>
      <c r="BA19" s="30"/>
      <c r="BB19" s="43"/>
      <c r="BC19" s="43"/>
      <c r="BD19" s="35"/>
      <c r="BE19" s="29" t="s">
        <v>137</v>
      </c>
      <c r="BF19" s="31" t="s">
        <v>138</v>
      </c>
      <c r="BG19" s="32" t="s">
        <v>371</v>
      </c>
      <c r="BH19" s="31" t="s">
        <v>372</v>
      </c>
      <c r="BI19" s="30"/>
      <c r="BJ19" s="43"/>
      <c r="BK19" s="43"/>
      <c r="BL19" s="35"/>
    </row>
    <row r="20" spans="2:64" ht="75" customHeight="1" x14ac:dyDescent="0.25">
      <c r="B20" s="27" t="s">
        <v>406</v>
      </c>
      <c r="C20" s="27"/>
      <c r="E20" s="27" t="s">
        <v>420</v>
      </c>
      <c r="F20" s="29" t="s">
        <v>413</v>
      </c>
      <c r="G20" s="18" t="str">
        <f t="shared" si="0"/>
        <v>T431</v>
      </c>
      <c r="H20" s="27" t="s">
        <v>57</v>
      </c>
      <c r="I20" s="30" t="s">
        <v>415</v>
      </c>
      <c r="J20" s="29" t="s">
        <v>416</v>
      </c>
      <c r="K20" s="31" t="s">
        <v>173</v>
      </c>
      <c r="L20" s="32" t="s">
        <v>403</v>
      </c>
      <c r="M20" s="32" t="s">
        <v>404</v>
      </c>
      <c r="N20" s="33" t="s">
        <v>404</v>
      </c>
      <c r="O20" s="27"/>
      <c r="P20" s="27" t="s">
        <v>190</v>
      </c>
      <c r="Q20" s="34" t="s">
        <v>191</v>
      </c>
      <c r="R20" s="35" t="s">
        <v>128</v>
      </c>
      <c r="S20" s="35">
        <v>2</v>
      </c>
      <c r="T20" s="35" t="s">
        <v>192</v>
      </c>
      <c r="U20" s="35">
        <v>20</v>
      </c>
      <c r="V20" s="35">
        <v>28</v>
      </c>
      <c r="W20" s="35" t="s">
        <v>14</v>
      </c>
      <c r="X20" s="30" t="s">
        <v>407</v>
      </c>
      <c r="Z20" s="30" t="s">
        <v>405</v>
      </c>
      <c r="AA20" s="30" t="s">
        <v>408</v>
      </c>
      <c r="AB20" s="35" t="s">
        <v>17</v>
      </c>
      <c r="AD20" s="30" t="s">
        <v>258</v>
      </c>
      <c r="AE20" s="36" t="s">
        <v>129</v>
      </c>
      <c r="AF20" s="35" t="s">
        <v>160</v>
      </c>
      <c r="AG20" s="35" t="s">
        <v>148</v>
      </c>
      <c r="AH20" s="35" t="s">
        <v>130</v>
      </c>
      <c r="AI20" s="37" t="s">
        <v>22</v>
      </c>
      <c r="AJ20" s="38" t="s">
        <v>409</v>
      </c>
      <c r="AK20" s="39">
        <v>492021.56</v>
      </c>
      <c r="AL20" s="39">
        <v>162358.5</v>
      </c>
      <c r="AM20" s="40" t="s">
        <v>410</v>
      </c>
      <c r="AN20" s="40" t="s">
        <v>411</v>
      </c>
      <c r="AO20" s="40" t="s">
        <v>412</v>
      </c>
      <c r="AP20" s="40" t="s">
        <v>311</v>
      </c>
      <c r="AQ20" s="39">
        <v>0</v>
      </c>
      <c r="AR20" s="39">
        <v>0</v>
      </c>
      <c r="AT20" s="35" t="s">
        <v>3</v>
      </c>
      <c r="AU20" s="35" t="s">
        <v>7</v>
      </c>
      <c r="AV20" s="41" t="s">
        <v>401</v>
      </c>
      <c r="AW20" s="42" t="s">
        <v>414</v>
      </c>
      <c r="AX20" s="41" t="s">
        <v>154</v>
      </c>
      <c r="AY20" s="41" t="s">
        <v>402</v>
      </c>
      <c r="BA20" s="30"/>
      <c r="BB20" s="43"/>
      <c r="BC20" s="43"/>
      <c r="BD20" s="35"/>
      <c r="BE20" s="29"/>
      <c r="BF20" s="31"/>
      <c r="BG20" s="32"/>
      <c r="BH20" s="31"/>
      <c r="BI20" s="30"/>
      <c r="BJ20" s="43"/>
      <c r="BK20" s="43"/>
      <c r="BL20" s="35"/>
    </row>
  </sheetData>
  <sheetProtection algorithmName="SHA-512" hashValue="v/yGkqGUiMgwpCEAJp3ok2BMSGEpGYhSwAXFgLmh4G1qh2YK/gKX0viM4Jng11Xc1a0h8mhtXda65qU+6rwnjQ==" saltValue="eI5BrFNqM4bEBrYANHYfbQ==" spinCount="100000" sheet="1" objects="1" scenarios="1" selectLockedCells="1"/>
  <autoFilter ref="A2:BL20" xr:uid="{00000000-0009-0000-0000-000001000000}">
    <sortState xmlns:xlrd2="http://schemas.microsoft.com/office/spreadsheetml/2017/richdata2" ref="A2:BL20">
      <sortCondition ref="B2:B20"/>
      <sortCondition ref="AI2:AI20"/>
    </sortState>
  </autoFilter>
  <sortState xmlns:xlrd2="http://schemas.microsoft.com/office/spreadsheetml/2017/richdata2" ref="A3:BL20">
    <sortCondition ref="AI3:AI20"/>
  </sortState>
  <pageMargins left="0.70866141732283472" right="0.70866141732283472" top="0.74803149606299213" bottom="0.74803149606299213" header="0" footer="0"/>
  <pageSetup paperSize="9" scale="17" fitToHeight="0" orientation="landscape" r:id="rId1"/>
  <headerFooter>
    <oddFooter>&amp;LCreated by OTISS.&amp;C&amp;D&amp;RPage &amp;P of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D8166650F6D846955ED329A538D70E" ma:contentTypeVersion="15" ma:contentTypeDescription="Create a new document." ma:contentTypeScope="" ma:versionID="523b81c2107847192eedc3cf9abeac89">
  <xsd:schema xmlns:xsd="http://www.w3.org/2001/XMLSchema" xmlns:xs="http://www.w3.org/2001/XMLSchema" xmlns:p="http://schemas.microsoft.com/office/2006/metadata/properties" xmlns:ns2="7a487bd2-f05c-4fd4-b4ce-af3501c767a9" xmlns:ns3="b06360e3-4202-4959-914b-3f842b8de467" targetNamespace="http://schemas.microsoft.com/office/2006/metadata/properties" ma:root="true" ma:fieldsID="1cd74c764ee8021461622cf6fdbd1ac1" ns2:_="" ns3:_="">
    <xsd:import namespace="7a487bd2-f05c-4fd4-b4ce-af3501c767a9"/>
    <xsd:import namespace="b06360e3-4202-4959-914b-3f842b8de4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AutoTag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487bd2-f05c-4fd4-b4ce-af3501c76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MediaServiceLocation" ma:internalName="MediaServiceLocatio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27a1c-4197-4220-9dfa-39bb71489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06360e3-4202-4959-914b-3f842b8de46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8e2c7be-37d2-439a-927f-e8e227d7aa53}" ma:internalName="TaxCatchAll" ma:showField="CatchAllData" ma:web="b06360e3-4202-4959-914b-3f842b8de4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06360e3-4202-4959-914b-3f842b8de467" xsi:nil="true"/>
    <lcf76f155ced4ddcb4097134ff3c332f xmlns="7a487bd2-f05c-4fd4-b4ce-af3501c767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0004B6-6C4C-4C66-B316-8E18AECA75EC}">
  <ds:schemaRefs>
    <ds:schemaRef ds:uri="http://schemas.microsoft.com/sharepoint/v3/contenttype/forms"/>
  </ds:schemaRefs>
</ds:datastoreItem>
</file>

<file path=customXml/itemProps2.xml><?xml version="1.0" encoding="utf-8"?>
<ds:datastoreItem xmlns:ds="http://schemas.openxmlformats.org/officeDocument/2006/customXml" ds:itemID="{9F70B684-F763-441C-9A28-153CD6029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487bd2-f05c-4fd4-b4ce-af3501c767a9"/>
    <ds:schemaRef ds:uri="b06360e3-4202-4959-914b-3f842b8de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6E1150-3692-460A-A89D-86E83721DDE4}">
  <ds:schemaRefs>
    <ds:schemaRef ds:uri="http://schemas.microsoft.com/office/2006/documentManagement/types"/>
    <ds:schemaRef ds:uri="http://schemas.openxmlformats.org/package/2006/metadata/core-properties"/>
    <ds:schemaRef ds:uri="7a487bd2-f05c-4fd4-b4ce-af3501c767a9"/>
    <ds:schemaRef ds:uri="http://purl.org/dc/dcmitype/"/>
    <ds:schemaRef ds:uri="http://purl.org/dc/elements/1.1/"/>
    <ds:schemaRef ds:uri="http://schemas.microsoft.com/office/2006/metadata/properties"/>
    <ds:schemaRef ds:uri="http://purl.org/dc/terms/"/>
    <ds:schemaRef ds:uri="http://schemas.microsoft.com/office/infopath/2007/PartnerControls"/>
    <ds:schemaRef ds:uri="b06360e3-4202-4959-914b-3f842b8de4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Summary</vt:lpstr>
      <vt:lpstr>Survey Data</vt:lpstr>
      <vt:lpstr>ageclassLabels</vt:lpstr>
      <vt:lpstr>ageclassSeries</vt:lpstr>
      <vt:lpstr>commonnameLabels</vt:lpstr>
      <vt:lpstr>commonnameSeries</vt:lpstr>
      <vt:lpstr>conditionLabels</vt:lpstr>
      <vt:lpstr>conditionSeries</vt:lpstr>
      <vt:lpstr>lifeexpectancyLabels</vt:lpstr>
      <vt:lpstr>lifeexpectancySeries</vt:lpstr>
      <vt:lpstr>riskcategoryLabels</vt:lpstr>
      <vt:lpstr>riskcategorySeries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 Whitfield</dc:creator>
  <cp:keywords/>
  <dc:description/>
  <cp:lastModifiedBy>Jo Whitfield</cp:lastModifiedBy>
  <cp:revision/>
  <cp:lastPrinted>2022-08-16T09:04:24Z</cp:lastPrinted>
  <dcterms:created xsi:type="dcterms:W3CDTF">2022-07-28T07:44:17Z</dcterms:created>
  <dcterms:modified xsi:type="dcterms:W3CDTF">2022-08-16T11:13:21Z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0x0101002AD8166650F6D846955ED329A538D70E</vt:lpwstr>
  </property>
  <property fmtid="{D5CDD505-2E9C-101B-9397-08002B2CF9AE}" pid="3" name="MediaServiceImageTags">
    <vt:lpwstr/>
  </property>
</Properties>
</file>